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FCC0881B-7610-487B-8CFE-2CA9CF6DC61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тчет МЗ 2021" sheetId="1" r:id="rId1"/>
    <sheet name="Мероприятия МЗ 2021" sheetId="2" r:id="rId2"/>
    <sheet name="Лист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4" i="3" l="1"/>
  <c r="B124" i="3"/>
  <c r="P82" i="1" l="1"/>
  <c r="H64" i="2" l="1"/>
  <c r="H113" i="2" l="1"/>
  <c r="G113" i="2"/>
  <c r="F113" i="2"/>
  <c r="E11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K94" i="1"/>
  <c r="K86" i="1"/>
  <c r="K85" i="1"/>
  <c r="L59" i="1"/>
  <c r="L50" i="1"/>
  <c r="L49" i="1"/>
  <c r="L48" i="1"/>
</calcChain>
</file>

<file path=xl/sharedStrings.xml><?xml version="1.0" encoding="utf-8"?>
<sst xmlns="http://schemas.openxmlformats.org/spreadsheetml/2006/main" count="406" uniqueCount="238">
  <si>
    <t>СОГЛАСОВАНО</t>
  </si>
  <si>
    <t>УТВЕРЖДАЮ</t>
  </si>
  <si>
    <t>Начальник Департамента социальной политики</t>
  </si>
  <si>
    <t>Департамента социальной политики</t>
  </si>
  <si>
    <t>Администрации города Новый Уренгой</t>
  </si>
  <si>
    <t>_________________________А.А.НОРКА</t>
  </si>
  <si>
    <t>"___"__________________20____год</t>
  </si>
  <si>
    <t>ОТЧЕТ</t>
  </si>
  <si>
    <t xml:space="preserve">о выполнении муниципального задания
      на 2021 год и плановый период 2022-2023 годов
</t>
  </si>
  <si>
    <t>от 10 января 2022 года</t>
  </si>
  <si>
    <t>периодичность:  отчет за 2021 год</t>
  </si>
  <si>
    <t>Муниципальное бюджетное учреждение культуры</t>
  </si>
  <si>
    <t>Централизованная клубная система</t>
  </si>
  <si>
    <t>ЧАСТЬ I (услуги)</t>
  </si>
  <si>
    <t>Коды</t>
  </si>
  <si>
    <t>Форма по ОКУД</t>
  </si>
  <si>
    <t>Дата</t>
  </si>
  <si>
    <t>Код по сводному реестру</t>
  </si>
  <si>
    <t>По ОКВЭД</t>
  </si>
  <si>
    <r>
      <t xml:space="preserve">1. Наименование муниципальной услуги: </t>
    </r>
    <r>
      <rPr>
        <b/>
        <sz val="11"/>
        <color theme="1"/>
        <rFont val="PT Astra Serif"/>
        <family val="1"/>
        <charset val="204"/>
      </rPr>
      <t>Показ (организация показа) концертов и концертных программ</t>
    </r>
  </si>
  <si>
    <r>
      <t xml:space="preserve">2. Категории потребителей муниципальной услуги: </t>
    </r>
    <r>
      <rPr>
        <b/>
        <sz val="11"/>
        <color theme="1"/>
        <rFont val="PT Astra Serif"/>
        <family val="1"/>
        <charset val="204"/>
      </rPr>
      <t>физические лица; юридические лица</t>
    </r>
  </si>
  <si>
    <t>3. Вид деятельности муниципального учреждения:</t>
  </si>
  <si>
    <t>Код вида деятельности</t>
  </si>
  <si>
    <t>Наименование вида деятельности</t>
  </si>
  <si>
    <t>90.04.3</t>
  </si>
  <si>
    <t>Деятельность учреждений клубного типа: клубов, дворцов и домов культуры, домов народного творчества</t>
  </si>
  <si>
    <t>4. Сведения о фактическом достижении показателей, характеризующих качество муниципальной услуги</t>
  </si>
  <si>
    <t>Уникальный номер реестровой записи&lt;1&gt;</t>
  </si>
  <si>
    <t>Показатели, характеризующие содержание муниципальной услуги &lt;1&gt;</t>
  </si>
  <si>
    <t>Показатели, характеризующие условия (формы) муниципальной услуги &lt;1&gt;</t>
  </si>
  <si>
    <t>Показатели качества муниципальной услуги &lt;1&gt;</t>
  </si>
  <si>
    <t>Значение показателей качества муниципальной услуги</t>
  </si>
  <si>
    <t xml:space="preserve">Наименование показателя &lt;1&gt; </t>
  </si>
  <si>
    <t>Наименование показателя &lt;1&gt;</t>
  </si>
  <si>
    <t>единица измерения &lt;1&gt;</t>
  </si>
  <si>
    <t>Утверждено в МЗ на отчетный период &lt;1&gt;</t>
  </si>
  <si>
    <t>Исполнено на отчетную дату &lt;2&gt;</t>
  </si>
  <si>
    <t>Допустимое (возможное) отклонение &lt;3&gt;,%</t>
  </si>
  <si>
    <t>Отклонение, превышающее допустимое (возможное) отклонение &lt;4&gt; , %</t>
  </si>
  <si>
    <t>Причина отклонения</t>
  </si>
  <si>
    <t>900100О.99.0.ББ81АА0000</t>
  </si>
  <si>
    <t>Виды концертов и концертных программ</t>
  </si>
  <si>
    <t>Сборный концерт</t>
  </si>
  <si>
    <t>Места проведения концертов и концертных программ</t>
  </si>
  <si>
    <t>Стационар</t>
  </si>
  <si>
    <t>Заполняемость зала</t>
  </si>
  <si>
    <t>%</t>
  </si>
  <si>
    <t>Интенсивность обновления текущего репертуара</t>
  </si>
  <si>
    <t>ед.</t>
  </si>
  <si>
    <t>Количество концертов с участием штатных коллективов</t>
  </si>
  <si>
    <t>ИТОГО:</t>
  </si>
  <si>
    <t>5. Сведения о фактическом достижении показателей, характеризующих объем муниципальной услуги</t>
  </si>
  <si>
    <t>Показатели объема муниципальной услуги &lt;1&gt;</t>
  </si>
  <si>
    <t>Значение показателей объема муниципальной услуги</t>
  </si>
  <si>
    <t>Причины отклонения</t>
  </si>
  <si>
    <t>Число зрителей</t>
  </si>
  <si>
    <t>чел.</t>
  </si>
  <si>
    <t>Показатель посещаемости значительно перевыполнен в результате активного привлечения зрителей к массовым мероприятиям на открытом воздухе (День Победы, День Защиты детей, Масленица и пр.), а также мероприятиям, проведенным на базе ДС "Звёздный" с большой вместимостью спортивного зала.</t>
  </si>
  <si>
    <t xml:space="preserve"> выполнено</t>
  </si>
  <si>
    <t>ЧАСТЬ II (работы)</t>
  </si>
  <si>
    <r>
      <t xml:space="preserve">1. Наименование муниципальной работы: </t>
    </r>
    <r>
      <rPr>
        <b/>
        <sz val="11"/>
        <color theme="1"/>
        <rFont val="PT Astra Serif"/>
        <family val="1"/>
        <charset val="204"/>
      </rPr>
      <t>Организация деятельности клубных формирований и формирований самодеятельного народного творчества</t>
    </r>
  </si>
  <si>
    <r>
      <t xml:space="preserve">2. Категории потребителей муниципальной работы: </t>
    </r>
    <r>
      <rPr>
        <b/>
        <sz val="11"/>
        <color theme="1"/>
        <rFont val="PT Astra Serif"/>
        <family val="1"/>
        <charset val="204"/>
      </rPr>
      <t>в интересах общества</t>
    </r>
  </si>
  <si>
    <t>4. Сведения о фактическом достижении показателей, характеризующих качество муниципальной работы</t>
  </si>
  <si>
    <t>Показатели, характеризующие содержание муниципальной работы &lt;1&gt;</t>
  </si>
  <si>
    <t>Показатели, характеризующие условия (формы) муниципальной работы &lt;1&gt;</t>
  </si>
  <si>
    <t>Показатели качества муниципальной работы &lt;1&gt;</t>
  </si>
  <si>
    <t>Значение показателей качества муниципальной работы</t>
  </si>
  <si>
    <t>Допустимое (возможное) отклонение &lt;3&gt;, %</t>
  </si>
  <si>
    <t>949916О.99.0.ББ78АА00000</t>
  </si>
  <si>
    <t>Формы обслуживания</t>
  </si>
  <si>
    <t>С учетом всех форм</t>
  </si>
  <si>
    <t>Способы обслуживания</t>
  </si>
  <si>
    <t>В стационарных условиях</t>
  </si>
  <si>
    <t>Доля клубных формирований для детей и подростков от общего числа формирований</t>
  </si>
  <si>
    <t xml:space="preserve">Количество клубных формирований  </t>
  </si>
  <si>
    <t xml:space="preserve"> </t>
  </si>
  <si>
    <t>5. Сведения о фактическом достижении показателей, характеризующих объем муниципальной работы</t>
  </si>
  <si>
    <t>Показатели объема муниципальной работы &lt;1&gt;</t>
  </si>
  <si>
    <t>Значение показателей объема муниципальной работы</t>
  </si>
  <si>
    <t>Количество посещений</t>
  </si>
  <si>
    <t>УЧЕТ</t>
  </si>
  <si>
    <t>мероприятий муниципального задания за 12 месяцев 2021 года</t>
  </si>
  <si>
    <t>№ пп</t>
  </si>
  <si>
    <t>Название и форма мероприятия</t>
  </si>
  <si>
    <t>Сроки исполнения</t>
  </si>
  <si>
    <t>Количество мероприятий</t>
  </si>
  <si>
    <t>Количество зрителей</t>
  </si>
  <si>
    <t>по плану</t>
  </si>
  <si>
    <t>по факту</t>
  </si>
  <si>
    <r>
      <rPr>
        <b/>
        <sz val="8"/>
        <rFont val="PT Astra Serif"/>
        <family val="1"/>
        <charset val="204"/>
      </rPr>
      <t>"Рождественский вернисаж"</t>
    </r>
    <r>
      <rPr>
        <sz val="8"/>
        <rFont val="PT Astra Serif"/>
        <family val="1"/>
        <charset val="204"/>
      </rPr>
      <t>, выставка ДПИ</t>
    </r>
  </si>
  <si>
    <t>02-10.01.21</t>
  </si>
  <si>
    <t>ИСПОЛНЕНО</t>
  </si>
  <si>
    <r>
      <t xml:space="preserve">«Заходите к нам на огонёк», </t>
    </r>
    <r>
      <rPr>
        <sz val="8"/>
        <rFont val="PT Astra Serif"/>
        <family val="1"/>
        <charset val="204"/>
      </rPr>
      <t xml:space="preserve">вечер шансона  </t>
    </r>
  </si>
  <si>
    <r>
      <t xml:space="preserve">«Аргиш – кочевник Севера», </t>
    </r>
    <r>
      <rPr>
        <sz val="8"/>
        <rFont val="PT Astra Serif"/>
        <family val="1"/>
        <charset val="204"/>
      </rPr>
      <t xml:space="preserve">познавательная  программа </t>
    </r>
  </si>
  <si>
    <r>
      <rPr>
        <b/>
        <sz val="8"/>
        <rFont val="PT Astra Serif"/>
        <family val="1"/>
        <charset val="204"/>
      </rPr>
      <t>«Отразил он всю душу России»</t>
    </r>
    <r>
      <rPr>
        <sz val="8"/>
        <rFont val="PT Astra Serif"/>
        <family val="1"/>
        <charset val="204"/>
      </rPr>
      <t>, хит-парад любимых книг в рамках Всероссийской акции «Давайте Пушкина читать»</t>
    </r>
  </si>
  <si>
    <r>
      <rPr>
        <b/>
        <sz val="8"/>
        <color theme="1"/>
        <rFont val="PT Astra Serif"/>
        <family val="1"/>
        <charset val="204"/>
      </rPr>
      <t xml:space="preserve">"Сталинград. 200 дней мужества и стойкости", </t>
    </r>
    <r>
      <rPr>
        <sz val="8"/>
        <color theme="1"/>
        <rFont val="PT Astra Serif"/>
        <family val="1"/>
        <charset val="204"/>
      </rPr>
      <t xml:space="preserve">литературно-музыкальная программа </t>
    </r>
  </si>
  <si>
    <r>
      <rPr>
        <b/>
        <sz val="8"/>
        <color theme="1"/>
        <rFont val="PT Astra Serif"/>
        <family val="1"/>
        <charset val="204"/>
      </rPr>
      <t>"Аргиш – кочевник Севера",</t>
    </r>
    <r>
      <rPr>
        <sz val="8"/>
        <color theme="1"/>
        <rFont val="PT Astra Serif"/>
        <family val="1"/>
        <charset val="204"/>
      </rPr>
      <t xml:space="preserve"> познавательный экспресс-курс в рамках цикла программ «Мы живем на одной земле», направленной на профилактику экстремизма и формировании толерантности между народами, проживающими в ЯНАО</t>
    </r>
  </si>
  <si>
    <r>
      <rPr>
        <b/>
        <sz val="8"/>
        <color theme="1"/>
        <rFont val="PT Astra Serif"/>
        <family val="1"/>
        <charset val="204"/>
      </rPr>
      <t xml:space="preserve">"Книги с любовью", </t>
    </r>
    <r>
      <rPr>
        <sz val="8"/>
        <color theme="1"/>
        <rFont val="PT Astra Serif"/>
        <family val="1"/>
        <charset val="204"/>
      </rPr>
      <t>вечер-акция ЛК "Родники", посвященная Международному дню книгодарения.</t>
    </r>
  </si>
  <si>
    <r>
      <rPr>
        <b/>
        <sz val="8"/>
        <color theme="1"/>
        <rFont val="PT Astra Serif"/>
        <family val="1"/>
        <charset val="204"/>
      </rPr>
      <t>"СОЛДАТ ВОЙНЫ НЕ ВЫБИРАЕТ…",</t>
    </r>
    <r>
      <rPr>
        <sz val="8"/>
        <color theme="1"/>
        <rFont val="PT Astra Serif"/>
        <family val="1"/>
        <charset val="204"/>
      </rPr>
      <t xml:space="preserve"> концерт, посвященный Дню памяти воинов-интернационалистов</t>
    </r>
  </si>
  <si>
    <r>
      <rPr>
        <b/>
        <sz val="8"/>
        <color theme="1"/>
        <rFont val="PT Astra Serif"/>
        <family val="1"/>
        <charset val="204"/>
      </rPr>
      <t>"Интеллект-батл для настоящих защитников"</t>
    </r>
    <r>
      <rPr>
        <sz val="8"/>
        <color theme="1"/>
        <rFont val="PT Astra Serif"/>
        <family val="1"/>
        <charset val="204"/>
      </rPr>
      <t xml:space="preserve">, развлекательная программа для старшего поколения </t>
    </r>
  </si>
  <si>
    <t>ИСПОЛНЕНО, уменьшение количества посетителей вызвано противоковидными ограничениями по посещаемости</t>
  </si>
  <si>
    <r>
      <rPr>
        <b/>
        <sz val="8"/>
        <color theme="1"/>
        <rFont val="PT Astra Serif"/>
        <family val="1"/>
        <charset val="204"/>
      </rPr>
      <t xml:space="preserve">"С Днём Армии и Флота", концерт ВА "Романтики" </t>
    </r>
    <r>
      <rPr>
        <sz val="8"/>
        <color theme="1"/>
        <rFont val="PT Astra Serif"/>
        <family val="1"/>
        <charset val="204"/>
      </rPr>
      <t>посвященный Дню Защитников Отечества , в рамках акции «Вам любимые»</t>
    </r>
  </si>
  <si>
    <r>
      <t xml:space="preserve">"Вспомним годы огневые", </t>
    </r>
    <r>
      <rPr>
        <sz val="8"/>
        <color theme="1"/>
        <rFont val="PT Astra Serif"/>
        <family val="1"/>
        <charset val="204"/>
      </rPr>
      <t>концерт АКП "Казачья звонница" посвященный Дню Защитников Отечества</t>
    </r>
  </si>
  <si>
    <t>ИСПОЛНЕНО                                                                     с переносом даты на 1 день</t>
  </si>
  <si>
    <r>
      <t xml:space="preserve">"Ты - гражданин России!", </t>
    </r>
    <r>
      <rPr>
        <sz val="8"/>
        <color theme="1"/>
        <rFont val="PT Astra Serif"/>
        <family val="1"/>
        <charset val="204"/>
      </rPr>
      <t xml:space="preserve">торжественная церемония вручения паспортов гражданам РФ </t>
    </r>
  </si>
  <si>
    <r>
      <rPr>
        <b/>
        <sz val="8"/>
        <rFont val="PT Astra Serif"/>
        <family val="1"/>
        <charset val="204"/>
      </rPr>
      <t>"Самые сильные, смелые, умелые"</t>
    </r>
    <r>
      <rPr>
        <sz val="8"/>
        <rFont val="PT Astra Serif"/>
        <family val="1"/>
        <charset val="204"/>
      </rPr>
      <t>, конкурсно-развлекательная программа при участии КА "Ямал - потомкам!"</t>
    </r>
  </si>
  <si>
    <r>
      <rPr>
        <b/>
        <sz val="8"/>
        <color theme="1"/>
        <rFont val="PT Astra Serif"/>
        <family val="1"/>
        <charset val="204"/>
      </rPr>
      <t>"Я говорю с тобой из  Ленинграда",</t>
    </r>
    <r>
      <rPr>
        <sz val="8"/>
        <color theme="1"/>
        <rFont val="PT Astra Serif"/>
        <family val="1"/>
        <charset val="204"/>
      </rPr>
      <t xml:space="preserve"> литературно-поэтическая композиция ТЛ "Отражение", приуроченная 80-летию начала блокады Ленинграда</t>
    </r>
  </si>
  <si>
    <r>
      <rPr>
        <b/>
        <sz val="8"/>
        <color theme="1"/>
        <rFont val="PT Astra Serif"/>
        <family val="1"/>
        <charset val="204"/>
      </rPr>
      <t>"О ПОДВИГАХ, О СЛАВЕ, О ЛЮБВИ",</t>
    </r>
    <r>
      <rPr>
        <sz val="8"/>
        <color theme="1"/>
        <rFont val="PT Astra Serif"/>
        <family val="1"/>
        <charset val="204"/>
      </rPr>
      <t xml:space="preserve"> концерт, посвященный Дню Защитников Отечества</t>
    </r>
  </si>
  <si>
    <r>
      <rPr>
        <b/>
        <sz val="8"/>
        <color theme="1"/>
        <rFont val="PT Astra Serif"/>
        <family val="1"/>
        <charset val="204"/>
      </rPr>
      <t>"ОРЛЯТА ЯМАЛА - 2021"</t>
    </r>
    <r>
      <rPr>
        <sz val="8"/>
        <color theme="1"/>
        <rFont val="PT Astra Serif"/>
        <family val="1"/>
        <charset val="204"/>
      </rPr>
      <t>, IV Городской конкурс песни и строя (Гала-концерт и церемония награждения)</t>
    </r>
  </si>
  <si>
    <r>
      <rPr>
        <b/>
        <sz val="8"/>
        <color theme="1"/>
        <rFont val="PT Astra Serif"/>
        <family val="1"/>
        <charset val="204"/>
      </rPr>
      <t>"Праздник Весны, Красоты и Радости",</t>
    </r>
    <r>
      <rPr>
        <sz val="8"/>
        <color theme="1"/>
        <rFont val="PT Astra Serif"/>
        <family val="1"/>
        <charset val="204"/>
      </rPr>
      <t xml:space="preserve"> экспресс- поздравление людей с ОВЗ и сотрудников ГБУ ЦСО посвященный Международному Женскому дню</t>
    </r>
  </si>
  <si>
    <r>
      <rPr>
        <b/>
        <sz val="8"/>
        <color theme="1"/>
        <rFont val="PT Astra Serif"/>
        <family val="1"/>
        <charset val="204"/>
      </rPr>
      <t>"Подиум зрелой красоты",</t>
    </r>
    <r>
      <rPr>
        <sz val="8"/>
        <color theme="1"/>
        <rFont val="PT Astra Serif"/>
        <family val="1"/>
        <charset val="204"/>
      </rPr>
      <t xml:space="preserve"> конкурсная программа для старшего поколения посвященная женскому дню 8 Марта</t>
    </r>
  </si>
  <si>
    <r>
      <rPr>
        <b/>
        <sz val="8"/>
        <color theme="1"/>
        <rFont val="PT Astra Serif"/>
        <family val="1"/>
        <charset val="204"/>
      </rPr>
      <t xml:space="preserve">Экскурсия в гостевой чум 
</t>
    </r>
    <r>
      <rPr>
        <sz val="8"/>
        <color theme="1"/>
        <rFont val="PT Astra Serif"/>
        <family val="1"/>
        <charset val="204"/>
      </rPr>
      <t>- игровая программа «ЯМАЛандия»;
-Имитация обряда коренных народов Крайнего Севера «Дерево желаний»;
- Фотосессия «У чума».</t>
    </r>
    <r>
      <rPr>
        <b/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</si>
  <si>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«ARTСевер», </t>
    </r>
    <r>
      <rPr>
        <sz val="8"/>
        <color theme="1"/>
        <rFont val="PT Astra Serif"/>
        <family val="1"/>
        <charset val="204"/>
      </rPr>
      <t>мастер-класс по декоративно-прикладному творчеству</t>
    </r>
    <r>
      <rPr>
        <b/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</si>
  <si>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"Маслинка – конец  зимы", </t>
    </r>
    <r>
      <rPr>
        <sz val="8"/>
        <color theme="1"/>
        <rFont val="PT Astra Serif"/>
        <family val="1"/>
        <charset val="204"/>
      </rPr>
      <t xml:space="preserve">выездная познавательно-развлекательная программа с участием национальных творческих коллективов </t>
    </r>
    <r>
      <rPr>
        <b/>
        <sz val="8"/>
        <color theme="1"/>
        <rFont val="PT Astra Serif"/>
        <family val="1"/>
        <charset val="204"/>
      </rPr>
      <t xml:space="preserve">
</t>
    </r>
  </si>
  <si>
    <t>09-12.03.2021</t>
  </si>
  <si>
    <t>9-12.03.21</t>
  </si>
  <si>
    <r>
      <t xml:space="preserve">Фотовыставка </t>
    </r>
    <r>
      <rPr>
        <b/>
        <sz val="8"/>
        <color theme="1"/>
        <rFont val="PT Astra Serif"/>
        <family val="1"/>
        <charset val="204"/>
      </rPr>
      <t>«365 дней под открытым небом»</t>
    </r>
    <r>
      <rPr>
        <sz val="8"/>
        <color theme="1"/>
        <rFont val="PT Astra Serif"/>
        <family val="1"/>
        <charset val="204"/>
      </rPr>
      <t xml:space="preserve"> посвященная обычаям и традициям КМНС</t>
    </r>
  </si>
  <si>
    <t>05-21.03.21</t>
  </si>
  <si>
    <r>
      <rPr>
        <b/>
        <sz val="8"/>
        <color theme="1"/>
        <rFont val="PT Astra Serif"/>
        <family val="1"/>
        <charset val="204"/>
      </rPr>
      <t>"КОРОЛЕВЫ КРАСОТЫ"</t>
    </r>
    <r>
      <rPr>
        <sz val="8"/>
        <color theme="1"/>
        <rFont val="PT Astra Serif"/>
        <family val="1"/>
        <charset val="204"/>
      </rPr>
      <t>, концерт, посвященный Женскому дню 8 Марта</t>
    </r>
  </si>
  <si>
    <t>замена на театр миниатюр "ВЕЧЕРИНКА В КАФЕ "СУГРОБ"</t>
  </si>
  <si>
    <r>
      <rPr>
        <b/>
        <sz val="8"/>
        <color theme="1"/>
        <rFont val="PT Astra Serif"/>
        <family val="1"/>
        <charset val="204"/>
      </rPr>
      <t xml:space="preserve">"Душа ль ты моя, Масленица", </t>
    </r>
    <r>
      <rPr>
        <sz val="8"/>
        <color theme="1"/>
        <rFont val="PT Astra Serif"/>
        <family val="1"/>
        <charset val="204"/>
      </rPr>
      <t>народные посиделки, посвященные празднику Масленицы</t>
    </r>
  </si>
  <si>
    <r>
      <rPr>
        <b/>
        <sz val="8"/>
        <color theme="1"/>
        <rFont val="PT Astra Serif"/>
        <family val="1"/>
        <charset val="204"/>
      </rPr>
      <t xml:space="preserve">Мастер-класс </t>
    </r>
    <r>
      <rPr>
        <sz val="8"/>
        <color theme="1"/>
        <rFont val="PT Astra Serif"/>
        <family val="1"/>
        <charset val="204"/>
      </rPr>
      <t>по народно-художественным промыслам и декоративно-прикладному творчеству</t>
    </r>
  </si>
  <si>
    <r>
      <rPr>
        <b/>
        <sz val="8"/>
        <color theme="1"/>
        <rFont val="PT Astra Serif"/>
        <family val="1"/>
        <charset val="204"/>
      </rPr>
      <t xml:space="preserve">"Игры нации КМНС", </t>
    </r>
    <r>
      <rPr>
        <sz val="8"/>
        <color theme="1"/>
        <rFont val="PT Astra Serif"/>
        <family val="1"/>
        <charset val="204"/>
      </rPr>
      <t xml:space="preserve">игровая программа </t>
    </r>
  </si>
  <si>
    <r>
      <rPr>
        <b/>
        <sz val="8"/>
        <color theme="1"/>
        <rFont val="PT Astra Serif"/>
        <family val="1"/>
        <charset val="204"/>
      </rPr>
      <t xml:space="preserve">"Сергей Есенин. История любви и нелюбви", </t>
    </r>
    <r>
      <rPr>
        <sz val="8"/>
        <color theme="1"/>
        <rFont val="PT Astra Serif"/>
        <family val="1"/>
        <charset val="204"/>
      </rPr>
      <t>вечер-портрет ТЛ "Отражение" посвященный творчеству С.Есенина, в рамках Всемирного Дня Писателя и чтения вслух (проект "Литературный квартал, или пол часа с классиком)</t>
    </r>
  </si>
  <si>
    <t xml:space="preserve">ИСПОЛНЕНО                                                                     с переносом даты на более ранний срок  </t>
  </si>
  <si>
    <r>
      <t xml:space="preserve">"ВЕСЕННИЙ ПЕРЕПОЛОХ", </t>
    </r>
    <r>
      <rPr>
        <sz val="8"/>
        <color rgb="FF000000"/>
        <rFont val="PT Astra Serif"/>
        <family val="1"/>
        <charset val="204"/>
      </rPr>
      <t xml:space="preserve">концерт артистов и творческих коллективов в рамках праздника </t>
    </r>
    <r>
      <rPr>
        <b/>
        <sz val="8"/>
        <color rgb="FF000000"/>
        <rFont val="PT Astra Serif"/>
        <family val="1"/>
        <charset val="204"/>
      </rPr>
      <t>#ЭТНОпроводыЗимы</t>
    </r>
  </si>
  <si>
    <r>
      <t xml:space="preserve">"РАЗНОЛИКИЙ БАЛАГАН", </t>
    </r>
    <r>
      <rPr>
        <sz val="8"/>
        <color rgb="FF000000"/>
        <rFont val="PT Astra Serif"/>
        <family val="1"/>
        <charset val="204"/>
      </rPr>
      <t>народные гуляния в рамках праздника #ЭТНОпроводыЗимы</t>
    </r>
  </si>
  <si>
    <r>
      <rPr>
        <b/>
        <sz val="8"/>
        <color theme="1"/>
        <rFont val="PT Astra Serif"/>
        <family val="1"/>
        <charset val="204"/>
      </rPr>
      <t>"ОЙ, МАСЛЕНА, КРАСОТА!"</t>
    </r>
    <r>
      <rPr>
        <sz val="8"/>
        <color theme="1"/>
        <rFont val="PT Astra Serif"/>
        <family val="1"/>
        <charset val="204"/>
      </rPr>
      <t xml:space="preserve">, конкурс масленичных чучел </t>
    </r>
  </si>
  <si>
    <r>
      <rPr>
        <b/>
        <sz val="8"/>
        <color theme="1"/>
        <rFont val="PT Astra Serif"/>
        <family val="1"/>
        <charset val="204"/>
      </rPr>
      <t xml:space="preserve">"Кнопочки баянные", </t>
    </r>
    <r>
      <rPr>
        <sz val="8"/>
        <color theme="1"/>
        <rFont val="PT Astra Serif"/>
        <family val="1"/>
        <charset val="204"/>
      </rPr>
      <t>познавательная программа АРНИ "Русский сувенир" и ДАНП "Первоцвет", посвященная Всероссийскому дню баяна, аккордеона и гармоники</t>
    </r>
  </si>
  <si>
    <r>
      <rPr>
        <b/>
        <sz val="8"/>
        <color theme="1"/>
        <rFont val="PT Astra Serif"/>
        <family val="1"/>
        <charset val="204"/>
      </rPr>
      <t xml:space="preserve">"Струны моей души", </t>
    </r>
    <r>
      <rPr>
        <sz val="8"/>
        <color theme="1"/>
        <rFont val="PT Astra Serif"/>
        <family val="1"/>
        <charset val="204"/>
      </rPr>
      <t>литературный вечер ЛК "Родники" посвященный Всемирному дню поэзии.</t>
    </r>
  </si>
  <si>
    <t xml:space="preserve">проведен вечер Олега и Эллы Яворских "Откровение души" </t>
  </si>
  <si>
    <r>
      <rPr>
        <b/>
        <sz val="8"/>
        <color theme="1"/>
        <rFont val="PT Astra Serif"/>
        <family val="1"/>
        <charset val="204"/>
      </rPr>
      <t xml:space="preserve">"СОЗВЕЗДИЕ МУЗ", </t>
    </r>
    <r>
      <rPr>
        <sz val="8"/>
        <color theme="1"/>
        <rFont val="PT Astra Serif"/>
        <family val="1"/>
        <charset val="204"/>
      </rPr>
      <t>V Городской конкурс чтецов</t>
    </r>
    <r>
      <rPr>
        <b/>
        <sz val="8"/>
        <color theme="1"/>
        <rFont val="PT Astra Serif"/>
        <family val="1"/>
        <charset val="204"/>
      </rPr>
      <t xml:space="preserve"> </t>
    </r>
  </si>
  <si>
    <t>20-21.03.21</t>
  </si>
  <si>
    <r>
      <rPr>
        <b/>
        <sz val="8"/>
        <color theme="1"/>
        <rFont val="PT Astra Serif"/>
        <family val="1"/>
        <charset val="204"/>
      </rPr>
      <t xml:space="preserve">"Сватовство гусара", </t>
    </r>
    <r>
      <rPr>
        <sz val="8"/>
        <color theme="1"/>
        <rFont val="PT Astra Serif"/>
        <family val="1"/>
        <charset val="204"/>
      </rPr>
      <t>комедийная музыкальная постановка ВА "Романтики" (по мотивам водевиля Н.А.Некрасова "Петербургский ростовщик"), посвященная Международному Дню Театра</t>
    </r>
  </si>
  <si>
    <r>
      <rPr>
        <b/>
        <sz val="8"/>
        <color theme="1"/>
        <rFont val="PT Astra Serif"/>
        <family val="1"/>
        <charset val="204"/>
      </rPr>
      <t xml:space="preserve">"ГОРДОСТЬ РОССИИ, ОПОРА ОТЕЧЕСТВА", </t>
    </r>
    <r>
      <rPr>
        <sz val="8"/>
        <color theme="1"/>
        <rFont val="PT Astra Serif"/>
        <family val="1"/>
        <charset val="204"/>
      </rPr>
      <t>праздничный концерт, посвященный Дню войск национальной гвардии РФ.</t>
    </r>
  </si>
  <si>
    <r>
      <rPr>
        <b/>
        <sz val="8"/>
        <color theme="1"/>
        <rFont val="PT Astra Serif"/>
        <family val="1"/>
        <charset val="204"/>
      </rPr>
      <t>"ТВОИ ЛЮДИ, УРЕНГОЙ!",</t>
    </r>
    <r>
      <rPr>
        <sz val="8"/>
        <color theme="1"/>
        <rFont val="PT Astra Serif"/>
        <family val="1"/>
        <charset val="204"/>
      </rPr>
      <t xml:space="preserve"> торжественная церемония вручения наград посвященная Дню работников культуры</t>
    </r>
  </si>
  <si>
    <t xml:space="preserve">март </t>
  </si>
  <si>
    <r>
      <rPr>
        <b/>
        <sz val="8"/>
        <rFont val="PT Astra Serif"/>
        <family val="1"/>
        <charset val="204"/>
      </rPr>
      <t xml:space="preserve">«Звезда Гагарина», </t>
    </r>
    <r>
      <rPr>
        <sz val="8"/>
        <rFont val="PT Astra Serif"/>
        <family val="1"/>
        <charset val="204"/>
      </rPr>
      <t>познавательная игровая программа для детей, посвященная 60-летию первого полёта человека в Космос</t>
    </r>
  </si>
  <si>
    <r>
      <rPr>
        <b/>
        <sz val="8"/>
        <color theme="1"/>
        <rFont val="PT Astra Serif"/>
        <family val="1"/>
        <charset val="204"/>
      </rPr>
      <t>"МУЗЫКА. ВЕСНА. СИЯНИЕ",</t>
    </r>
    <r>
      <rPr>
        <sz val="8"/>
        <color theme="1"/>
        <rFont val="PT Astra Serif"/>
        <family val="1"/>
        <charset val="204"/>
      </rPr>
      <t xml:space="preserve"> отчетный концерт ОДХ "Сияние"
</t>
    </r>
  </si>
  <si>
    <r>
      <rPr>
        <b/>
        <sz val="8"/>
        <color theme="1"/>
        <rFont val="PT Astra Serif"/>
        <family val="1"/>
        <charset val="204"/>
      </rPr>
      <t>"КУДЕСЫ"</t>
    </r>
    <r>
      <rPr>
        <sz val="8"/>
        <color theme="1"/>
        <rFont val="PT Astra Serif"/>
        <family val="1"/>
        <charset val="204"/>
      </rPr>
      <t xml:space="preserve"> , городской фестиваль танца </t>
    </r>
  </si>
  <si>
    <r>
      <rPr>
        <b/>
        <sz val="8"/>
        <color theme="1"/>
        <rFont val="PT Astra Serif"/>
        <family val="1"/>
        <charset val="204"/>
      </rPr>
      <t xml:space="preserve">"ОТКРЫТЫЙ ЗАНАВЕС", </t>
    </r>
    <r>
      <rPr>
        <sz val="8"/>
        <color theme="1"/>
        <rFont val="PT Astra Serif"/>
        <family val="1"/>
        <charset val="204"/>
      </rPr>
      <t xml:space="preserve">городской театральный фестиваль </t>
    </r>
  </si>
  <si>
    <r>
      <rPr>
        <b/>
        <sz val="8"/>
        <color theme="1"/>
        <rFont val="PT Astra Serif"/>
        <family val="1"/>
        <charset val="204"/>
      </rPr>
      <t>"ПРОФЕССИЯ - МУЖЕСТВО!",</t>
    </r>
    <r>
      <rPr>
        <sz val="8"/>
        <color theme="1"/>
        <rFont val="PT Astra Serif"/>
        <family val="1"/>
        <charset val="204"/>
      </rPr>
      <t xml:space="preserve"> праздничный концерт посвященный Дню работников пожарной охраны</t>
    </r>
  </si>
  <si>
    <r>
      <rPr>
        <b/>
        <sz val="8"/>
        <color theme="1"/>
        <rFont val="PT Astra Serif"/>
        <family val="1"/>
        <charset val="204"/>
      </rPr>
      <t>Торжественная церемония открытия и закрытия</t>
    </r>
    <r>
      <rPr>
        <sz val="8"/>
        <color theme="1"/>
        <rFont val="PT Astra Serif"/>
        <family val="1"/>
        <charset val="204"/>
      </rPr>
      <t xml:space="preserve"> финального этапа Чемпионата и Первенства России по кроссу на снегоходах</t>
    </r>
  </si>
  <si>
    <t>апрель</t>
  </si>
  <si>
    <r>
      <rPr>
        <b/>
        <sz val="8"/>
        <color theme="1"/>
        <rFont val="PT Astra Serif"/>
        <family val="1"/>
        <charset val="204"/>
      </rPr>
      <t xml:space="preserve">"ПЕРВОМАЙ, ЗАЖИГАЙ!", </t>
    </r>
    <r>
      <rPr>
        <sz val="8"/>
        <color theme="1"/>
        <rFont val="PT Astra Serif"/>
        <family val="1"/>
        <charset val="204"/>
      </rPr>
      <t xml:space="preserve">
концерт артистов и творческих коллективов, посвященный Дню Весны и Труда
</t>
    </r>
  </si>
  <si>
    <t xml:space="preserve">замена на программу открытия Года Талантов  по решению оргкомитета Администрации </t>
  </si>
  <si>
    <r>
      <rPr>
        <b/>
        <sz val="8"/>
        <color theme="1"/>
        <rFont val="PT Astra Serif"/>
        <family val="1"/>
        <charset val="204"/>
      </rPr>
      <t>«Красная гвоздика»,</t>
    </r>
    <r>
      <rPr>
        <sz val="8"/>
        <color theme="1"/>
        <rFont val="PT Astra Serif"/>
        <family val="1"/>
        <charset val="204"/>
      </rPr>
      <t xml:space="preserve"> всероссийская акция, в рамках «Волонтеры победы»</t>
    </r>
  </si>
  <si>
    <r>
      <rPr>
        <b/>
        <sz val="8"/>
        <color theme="1"/>
        <rFont val="PT Astra Serif"/>
        <family val="1"/>
        <charset val="204"/>
      </rPr>
      <t>«Георгиевская ленточка»,</t>
    </r>
    <r>
      <rPr>
        <sz val="8"/>
        <color theme="1"/>
        <rFont val="PT Astra Serif"/>
        <family val="1"/>
        <charset val="204"/>
      </rPr>
      <t xml:space="preserve"> международная акция, в рамках проведения всероссийской акции «Волонтеры победы»
</t>
    </r>
  </si>
  <si>
    <r>
      <rPr>
        <b/>
        <sz val="8"/>
        <color theme="1"/>
        <rFont val="PT Astra Serif"/>
        <family val="1"/>
        <charset val="204"/>
      </rPr>
      <t>"ВЕЛИКАЯ ПОСТУПЬ ПОБЕДЫ"</t>
    </r>
    <r>
      <rPr>
        <sz val="8"/>
        <color theme="1"/>
        <rFont val="PT Astra Serif"/>
        <family val="1"/>
        <charset val="204"/>
      </rPr>
      <t>, фотовыставка, посвященная 75-летию Победы в ВОВ</t>
    </r>
  </si>
  <si>
    <t>06-09.05.21</t>
  </si>
  <si>
    <t>06-08.05.21</t>
  </si>
  <si>
    <r>
      <rPr>
        <b/>
        <sz val="8"/>
        <color theme="1"/>
        <rFont val="PT Astra Serif"/>
        <family val="1"/>
        <charset val="204"/>
      </rPr>
      <t xml:space="preserve">"Юность, опаленная войной", </t>
    </r>
    <r>
      <rPr>
        <sz val="8"/>
        <color theme="1"/>
        <rFont val="PT Astra Serif"/>
        <family val="1"/>
        <charset val="204"/>
      </rPr>
      <t xml:space="preserve">литературно-музыкальная композиция ТЛ "Отражение" </t>
    </r>
  </si>
  <si>
    <t xml:space="preserve">замена названия "Русское поле" </t>
  </si>
  <si>
    <r>
      <rPr>
        <b/>
        <sz val="8"/>
        <color theme="1"/>
        <rFont val="PT Astra Serif"/>
        <family val="1"/>
        <charset val="204"/>
      </rPr>
      <t>"ОДНА НА ВСЕХ ПОБЕДА!",</t>
    </r>
    <r>
      <rPr>
        <sz val="8"/>
        <color theme="1"/>
        <rFont val="PT Astra Serif"/>
        <family val="1"/>
        <charset val="204"/>
      </rPr>
      <t xml:space="preserve"> праздничный концерт,  посвященный 76-й годовщине Победы в ВОВ</t>
    </r>
  </si>
  <si>
    <r>
      <rPr>
        <b/>
        <sz val="8"/>
        <color theme="1"/>
        <rFont val="PT Astra Serif"/>
        <family val="1"/>
        <charset val="204"/>
      </rPr>
      <t xml:space="preserve">"Память через века",  </t>
    </r>
    <r>
      <rPr>
        <sz val="8"/>
        <color theme="1"/>
        <rFont val="PT Astra Serif"/>
        <family val="1"/>
        <charset val="204"/>
      </rPr>
      <t xml:space="preserve">
торжественная церемония возложения цветов у Вечного Огня 
</t>
    </r>
  </si>
  <si>
    <t>-</t>
  </si>
  <si>
    <t>отмена по решению оргкомитета Администрации</t>
  </si>
  <si>
    <r>
      <rPr>
        <b/>
        <sz val="8"/>
        <color theme="1"/>
        <rFont val="PT Astra Serif"/>
        <family val="1"/>
        <charset val="204"/>
      </rPr>
      <t>«ПАРАД У ДОМА ВЕТЕРАНА»</t>
    </r>
    <r>
      <rPr>
        <sz val="8"/>
        <color theme="1"/>
        <rFont val="PT Astra Serif"/>
        <family val="1"/>
        <charset val="204"/>
      </rPr>
      <t>, музыкальные поздравления артистов ЭС во дворах домов, в которых проживают ветераны ВОВ, в рамках Всероссийской акции</t>
    </r>
  </si>
  <si>
    <r>
      <rPr>
        <b/>
        <sz val="8"/>
        <color theme="1"/>
        <rFont val="PT Astra Serif"/>
        <family val="1"/>
        <charset val="204"/>
      </rPr>
      <t xml:space="preserve">"ПОБЕДНЫЙ МАЙ", </t>
    </r>
    <r>
      <rPr>
        <sz val="8"/>
        <color theme="1"/>
        <rFont val="PT Astra Serif"/>
        <family val="1"/>
        <charset val="204"/>
      </rPr>
      <t xml:space="preserve">
праздничный митинг,  посвященный 76-й годовщине Победы в ВОВ
</t>
    </r>
  </si>
  <si>
    <r>
      <rPr>
        <b/>
        <sz val="8"/>
        <color theme="1"/>
        <rFont val="PT Astra Serif"/>
        <family val="1"/>
        <charset val="204"/>
      </rPr>
      <t>"ЭХО ПОБЕДНОЙ ВЕСНЫ",</t>
    </r>
    <r>
      <rPr>
        <sz val="8"/>
        <color theme="1"/>
        <rFont val="PT Astra Serif"/>
        <family val="1"/>
        <charset val="204"/>
      </rPr>
      <t xml:space="preserve"> праздничная программа посвященная 76-й годовщине Победы в ВОВ</t>
    </r>
  </si>
  <si>
    <r>
      <rPr>
        <b/>
        <sz val="8"/>
        <color theme="1"/>
        <rFont val="PT Astra Serif"/>
        <family val="1"/>
        <charset val="204"/>
      </rPr>
      <t xml:space="preserve">"НАМ ЭТОТ МИР ЗАВЕЩАНО БЕРЕЧЬ",  </t>
    </r>
    <r>
      <rPr>
        <sz val="8"/>
        <color theme="1"/>
        <rFont val="PT Astra Serif"/>
        <family val="1"/>
        <charset val="204"/>
      </rPr>
      <t xml:space="preserve">
концерт молодежных и детских творческих коллективов, посвященный Дню Победы
</t>
    </r>
  </si>
  <si>
    <r>
      <rPr>
        <b/>
        <sz val="8"/>
        <color theme="1"/>
        <rFont val="PT Astra Serif"/>
        <family val="1"/>
        <charset val="204"/>
      </rPr>
      <t xml:space="preserve">"Сквозь военные метели", </t>
    </r>
    <r>
      <rPr>
        <sz val="8"/>
        <color theme="1"/>
        <rFont val="PT Astra Serif"/>
        <family val="1"/>
        <charset val="204"/>
      </rPr>
      <t xml:space="preserve">
концерт КАП "Седьмой материк" 
</t>
    </r>
  </si>
  <si>
    <r>
      <rPr>
        <b/>
        <sz val="8"/>
        <color theme="1"/>
        <rFont val="PT Astra Serif"/>
        <family val="1"/>
        <charset val="204"/>
      </rPr>
      <t>"Стихи, рожденные войной"</t>
    </r>
    <r>
      <rPr>
        <sz val="8"/>
        <color theme="1"/>
        <rFont val="PT Astra Serif"/>
        <family val="1"/>
        <charset val="204"/>
      </rPr>
      <t>, литературный вечер ЛК "Родники"  в рамках Общероссийской акции "Марафон победного мая"</t>
    </r>
  </si>
  <si>
    <r>
      <rPr>
        <b/>
        <sz val="8"/>
        <color theme="1"/>
        <rFont val="PT Astra Serif"/>
        <family val="1"/>
        <charset val="204"/>
      </rPr>
      <t xml:space="preserve">"МИР ВАШЕМУ ДОМУ", </t>
    </r>
    <r>
      <rPr>
        <sz val="8"/>
        <color theme="1"/>
        <rFont val="PT Astra Serif"/>
        <family val="1"/>
        <charset val="204"/>
      </rPr>
      <t xml:space="preserve">
выставка семейного творчества посвященная Дню Семьи
</t>
    </r>
  </si>
  <si>
    <t>май</t>
  </si>
  <si>
    <r>
      <rPr>
        <b/>
        <sz val="8"/>
        <color theme="1"/>
        <rFont val="PT Astra Serif"/>
        <family val="1"/>
        <charset val="204"/>
      </rPr>
      <t>"Праздник непослушания"</t>
    </r>
    <r>
      <rPr>
        <sz val="8"/>
        <color theme="1"/>
        <rFont val="PT Astra Serif"/>
        <family val="1"/>
        <charset val="204"/>
      </rPr>
      <t>, познавательно-игровая программа для детей в рамках Всемирного дня без табака (проект "Сильные Духом")</t>
    </r>
  </si>
  <si>
    <r>
      <rPr>
        <b/>
        <sz val="8"/>
        <color theme="1"/>
        <rFont val="PT Astra Serif"/>
        <family val="1"/>
        <charset val="204"/>
      </rPr>
      <t>"РАДУГА ПЛАНЕТЫ ДЕТСТВА"</t>
    </r>
    <r>
      <rPr>
        <sz val="8"/>
        <color theme="1"/>
        <rFont val="PT Astra Serif"/>
        <family val="1"/>
        <charset val="204"/>
      </rPr>
      <t>, праздничная программа, посвященная Международному Дню защиты детей</t>
    </r>
  </si>
  <si>
    <r>
      <rPr>
        <b/>
        <sz val="8"/>
        <color theme="1"/>
        <rFont val="PT Astra Serif"/>
        <family val="1"/>
        <charset val="204"/>
      </rPr>
      <t>"МОЯ РОССИЯ, МОЯ СТРАНА",</t>
    </r>
    <r>
      <rPr>
        <sz val="8"/>
        <color theme="1"/>
        <rFont val="PT Astra Serif"/>
        <family val="1"/>
        <charset val="204"/>
      </rPr>
      <t xml:space="preserve"> праздничная программа посвященная Дню России</t>
    </r>
  </si>
  <si>
    <r>
      <rPr>
        <b/>
        <sz val="8"/>
        <color theme="1"/>
        <rFont val="PT Astra Serif"/>
        <family val="1"/>
        <charset val="204"/>
      </rPr>
      <t xml:space="preserve">"Язык мира – един!", </t>
    </r>
    <r>
      <rPr>
        <sz val="8"/>
        <color theme="1"/>
        <rFont val="PT Astra Serif"/>
        <family val="1"/>
        <charset val="204"/>
      </rPr>
      <t xml:space="preserve">
акция-квилт посвященная Дню России (проект "Послы Мира")
</t>
    </r>
  </si>
  <si>
    <r>
      <rPr>
        <b/>
        <sz val="8"/>
        <color theme="1"/>
        <rFont val="PT Astra Serif"/>
        <family val="1"/>
        <charset val="204"/>
      </rPr>
      <t>«Свеча памяти»</t>
    </r>
    <r>
      <rPr>
        <sz val="8"/>
        <color theme="1"/>
        <rFont val="PT Astra Serif"/>
        <family val="1"/>
        <charset val="204"/>
      </rPr>
      <t>, международная акция в рамках «Волонтеры победы»</t>
    </r>
  </si>
  <si>
    <r>
      <rPr>
        <b/>
        <sz val="8"/>
        <color theme="1"/>
        <rFont val="PT Astra Serif"/>
        <family val="1"/>
        <charset val="204"/>
      </rPr>
      <t>"ПАМЯТЬ ОГНЕННЫХ ЛЕТ",</t>
    </r>
    <r>
      <rPr>
        <sz val="8"/>
        <color theme="1"/>
        <rFont val="PT Astra Serif"/>
        <family val="1"/>
        <charset val="204"/>
      </rPr>
      <t xml:space="preserve"> митинг Памяти и торжественная церемония возложения цветов у Вечного огня посвященная Дню Памяти и Скорби</t>
    </r>
  </si>
  <si>
    <t>проведена церемония возложения цветов. Митинг отменен в связи с распоряжением об отмене массовых мероприятий</t>
  </si>
  <si>
    <r>
      <rPr>
        <b/>
        <sz val="8"/>
        <color theme="1"/>
        <rFont val="PT Astra Serif"/>
        <family val="1"/>
        <charset val="204"/>
      </rPr>
      <t xml:space="preserve">"Праздник Лето", 
</t>
    </r>
    <r>
      <rPr>
        <sz val="8"/>
        <color theme="1"/>
        <rFont val="PT Astra Serif"/>
        <family val="1"/>
        <charset val="204"/>
      </rPr>
      <t>детская танцевально-развлекательная программа (конкурс рисунков на асфальте, дискотека)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</si>
  <si>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>«Дети необъятной тундры»,</t>
    </r>
    <r>
      <rPr>
        <sz val="8"/>
        <color theme="1"/>
        <rFont val="PT Astra Serif"/>
        <family val="1"/>
        <charset val="204"/>
      </rPr>
      <t xml:space="preserve">
фотовыставка  автор, главный редактор газеты на ненецком языке «Няряна Нгэрм» «Красный Север»
</t>
    </r>
  </si>
  <si>
    <t>10-17.07.21</t>
  </si>
  <si>
    <r>
      <rPr>
        <b/>
        <sz val="8"/>
        <color theme="1"/>
        <rFont val="PT Astra Serif"/>
        <family val="1"/>
        <charset val="204"/>
      </rPr>
      <t>"Скороговорун-2021",</t>
    </r>
    <r>
      <rPr>
        <sz val="8"/>
        <color theme="1"/>
        <rFont val="PT Astra Serif"/>
        <family val="1"/>
        <charset val="204"/>
      </rPr>
      <t xml:space="preserve">
мастер-класс по развитию дикции 
</t>
    </r>
  </si>
  <si>
    <r>
      <rPr>
        <b/>
        <sz val="8"/>
        <color theme="1"/>
        <rFont val="PT Astra Serif"/>
        <family val="1"/>
        <charset val="204"/>
      </rPr>
      <t>"ВПЕРЁД, РОССИЯ!",</t>
    </r>
    <r>
      <rPr>
        <sz val="8"/>
        <color theme="1"/>
        <rFont val="PT Astra Serif"/>
        <family val="1"/>
        <charset val="204"/>
      </rPr>
      <t xml:space="preserve">
праздничный концерт,  посвященный Дню Российского флага
</t>
    </r>
  </si>
  <si>
    <r>
      <rPr>
        <b/>
        <sz val="8"/>
        <color theme="1"/>
        <rFont val="PT Astra Serif"/>
        <family val="1"/>
        <charset val="204"/>
      </rPr>
      <t xml:space="preserve">"КИНОМАГИЯ", </t>
    </r>
    <r>
      <rPr>
        <sz val="8"/>
        <color theme="1"/>
        <rFont val="PT Astra Serif"/>
        <family val="1"/>
        <charset val="204"/>
      </rPr>
      <t xml:space="preserve">
программа  в рамках Всероссийской акции "Ночь кино"
</t>
    </r>
  </si>
  <si>
    <r>
      <rPr>
        <b/>
        <sz val="8"/>
        <color theme="1"/>
        <rFont val="PT Astra Serif"/>
        <family val="1"/>
        <charset val="204"/>
      </rPr>
      <t xml:space="preserve">"Приполярный кросс - 2021", </t>
    </r>
    <r>
      <rPr>
        <sz val="8"/>
        <color theme="1"/>
        <rFont val="PT Astra Serif"/>
        <family val="1"/>
        <charset val="204"/>
      </rPr>
      <t xml:space="preserve">торжественная церемония Открытия и Закрытия этапа командного Кубка России по мотокроссу, этапа Чемпионата и Первенства Уральского Федерального округа по мотокроссу </t>
    </r>
  </si>
  <si>
    <t>август</t>
  </si>
  <si>
    <t>замена на экстремальный забег "Гонка Чемпионов"</t>
  </si>
  <si>
    <r>
      <rPr>
        <b/>
        <sz val="8"/>
        <color theme="1"/>
        <rFont val="PT Astra Serif"/>
        <family val="1"/>
        <charset val="204"/>
      </rPr>
      <t xml:space="preserve">"Национальность - человек!", </t>
    </r>
    <r>
      <rPr>
        <sz val="8"/>
        <color theme="1"/>
        <rFont val="PT Astra Serif"/>
        <family val="1"/>
        <charset val="204"/>
      </rPr>
      <t xml:space="preserve">
акция, посвященная Дню солидарности в борьбе с терроризмом (проект "Послы Мира")
</t>
    </r>
  </si>
  <si>
    <r>
      <rPr>
        <b/>
        <sz val="8"/>
        <color theme="1"/>
        <rFont val="PT Astra Serif"/>
        <family val="1"/>
        <charset val="204"/>
      </rPr>
      <t xml:space="preserve">Торжественное открытие  </t>
    </r>
    <r>
      <rPr>
        <sz val="8"/>
        <color theme="1"/>
        <rFont val="PT Astra Serif"/>
        <family val="1"/>
        <charset val="204"/>
      </rPr>
      <t xml:space="preserve">
площадок </t>
    </r>
    <r>
      <rPr>
        <b/>
        <sz val="8"/>
        <color theme="1"/>
        <rFont val="PT Astra Serif"/>
        <family val="1"/>
        <charset val="204"/>
      </rPr>
      <t>ПРАЗДНИЧНОГО АРБАТА</t>
    </r>
    <r>
      <rPr>
        <sz val="8"/>
        <color theme="1"/>
        <rFont val="PT Astra Serif"/>
        <family val="1"/>
        <charset val="204"/>
      </rPr>
      <t xml:space="preserve">, посвященного Дню Города
</t>
    </r>
  </si>
  <si>
    <r>
      <t xml:space="preserve">"ГОРОД В ПРАЗДНИЧНЫХ ТОНАХ", 
</t>
    </r>
    <r>
      <rPr>
        <sz val="8"/>
        <color theme="1"/>
        <rFont val="PT Astra Serif"/>
        <family val="1"/>
        <charset val="204"/>
      </rPr>
      <t xml:space="preserve">концерт молодежных и детских творческих коллективов, посвященный Дню Города
</t>
    </r>
  </si>
  <si>
    <t>изменено название "ГОРОД РАДОСТНЫХ УЛЫБОК"</t>
  </si>
  <si>
    <r>
      <t xml:space="preserve">"НАЦИОНАЛЬНЫЕ ПОДВОРЬЯ",
</t>
    </r>
    <r>
      <rPr>
        <sz val="8"/>
        <color theme="1"/>
        <rFont val="PT Astra Serif"/>
        <family val="1"/>
        <charset val="204"/>
      </rPr>
      <t>городской конкурс  посвященный Дню Города</t>
    </r>
    <r>
      <rPr>
        <b/>
        <sz val="8"/>
        <color theme="1"/>
        <rFont val="PT Astra Serif"/>
        <family val="1"/>
        <charset val="204"/>
      </rPr>
      <t xml:space="preserve">
</t>
    </r>
  </si>
  <si>
    <r>
      <t xml:space="preserve">"Город, в котором я живу",
</t>
    </r>
    <r>
      <rPr>
        <sz val="8"/>
        <color theme="1"/>
        <rFont val="PT Astra Serif"/>
        <family val="1"/>
        <charset val="204"/>
      </rPr>
      <t xml:space="preserve">интеллекториум </t>
    </r>
    <r>
      <rPr>
        <b/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</si>
  <si>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>"ПЕСНЯ ГОДА",</t>
    </r>
    <r>
      <rPr>
        <sz val="8"/>
        <color theme="1"/>
        <rFont val="PT Astra Serif"/>
        <family val="1"/>
        <charset val="204"/>
      </rPr>
      <t xml:space="preserve"> концерт-воспоминание  в рамках Дня пожилых людей</t>
    </r>
  </si>
  <si>
    <r>
      <rPr>
        <b/>
        <sz val="8"/>
        <color theme="1"/>
        <rFont val="PT Astra Serif"/>
        <family val="1"/>
        <charset val="204"/>
      </rPr>
      <t xml:space="preserve">«Серебряный век», </t>
    </r>
    <r>
      <rPr>
        <sz val="8"/>
        <color theme="1"/>
        <rFont val="PT Astra Serif"/>
        <family val="1"/>
        <charset val="204"/>
      </rPr>
      <t xml:space="preserve">поэтический сейшн
</t>
    </r>
  </si>
  <si>
    <r>
      <rPr>
        <b/>
        <sz val="8"/>
        <color theme="1"/>
        <rFont val="PT Astra Serif"/>
        <family val="1"/>
        <charset val="204"/>
      </rPr>
      <t>"Не переступи черту!",</t>
    </r>
    <r>
      <rPr>
        <sz val="8"/>
        <color theme="1"/>
        <rFont val="PT Astra Serif"/>
        <family val="1"/>
        <charset val="204"/>
      </rPr>
      <t xml:space="preserve">
познавательный экспресс-курс для студентов КМНС 
</t>
    </r>
  </si>
  <si>
    <r>
      <rPr>
        <b/>
        <sz val="8"/>
        <color theme="1"/>
        <rFont val="PT Astra Serif"/>
        <family val="1"/>
        <charset val="204"/>
      </rPr>
      <t xml:space="preserve">"МастерОК", </t>
    </r>
    <r>
      <rPr>
        <sz val="8"/>
        <color theme="1"/>
        <rFont val="PT Astra Serif"/>
        <family val="1"/>
        <charset val="204"/>
      </rPr>
      <t xml:space="preserve">
мастер-классы по декоративно-прикладному творчеству посвященная Покровским праздникам.
</t>
    </r>
  </si>
  <si>
    <r>
      <rPr>
        <b/>
        <sz val="8"/>
        <color theme="1"/>
        <rFont val="PT Astra Serif"/>
        <family val="1"/>
        <charset val="204"/>
      </rPr>
      <t xml:space="preserve">"Покровская веселуха",
</t>
    </r>
    <r>
      <rPr>
        <sz val="8"/>
        <color theme="1"/>
        <rFont val="PT Astra Serif"/>
        <family val="1"/>
        <charset val="204"/>
      </rPr>
      <t xml:space="preserve">развлекательная программа 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</si>
  <si>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"У друзей под Полярной звездой", </t>
    </r>
    <r>
      <rPr>
        <sz val="8"/>
        <color theme="1"/>
        <rFont val="PT Astra Serif"/>
        <family val="1"/>
        <charset val="204"/>
      </rPr>
      <t>концерт КАП "Седьмой материк" посвященный Дню Рождения клуба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</si>
  <si>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t>перенос на 27.11</t>
  </si>
  <si>
    <r>
      <rPr>
        <b/>
        <sz val="8"/>
        <color theme="1"/>
        <rFont val="PT Astra Serif"/>
        <family val="1"/>
        <charset val="204"/>
      </rPr>
      <t xml:space="preserve">"Седые вершины Кавказа" ,
</t>
    </r>
    <r>
      <rPr>
        <sz val="8"/>
        <color theme="1"/>
        <rFont val="PT Astra Serif"/>
        <family val="1"/>
        <charset val="204"/>
      </rPr>
      <t>концерт АКП "Горянка" и НАКТ "Горные вершины"  в рамках фестиваля "Дружба народов"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</si>
  <si>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"Юность комсомольская моя", </t>
    </r>
    <r>
      <rPr>
        <sz val="8"/>
        <color theme="1"/>
        <rFont val="PT Astra Serif"/>
        <family val="1"/>
        <charset val="204"/>
      </rPr>
      <t xml:space="preserve">
концерт ВА "Романтики", посвященный Дню рождения ВЛКСМ
</t>
    </r>
  </si>
  <si>
    <r>
      <rPr>
        <b/>
        <sz val="8"/>
        <color theme="1"/>
        <rFont val="PT Astra Serif"/>
        <family val="1"/>
        <charset val="204"/>
      </rPr>
      <t xml:space="preserve">"Её величество - нота", 
</t>
    </r>
    <r>
      <rPr>
        <sz val="8"/>
        <color theme="1"/>
        <rFont val="PT Astra Serif"/>
        <family val="1"/>
        <charset val="204"/>
      </rPr>
      <t>концерт-беседа ВА "Вдохновение" посвященный Международному дню музыки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</si>
  <si>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t>октябрь</t>
  </si>
  <si>
    <r>
      <rPr>
        <b/>
        <sz val="8"/>
        <color theme="1"/>
        <rFont val="PT Astra Serif"/>
        <family val="1"/>
        <charset val="204"/>
      </rPr>
      <t xml:space="preserve">"Твои люди, Уренгой!", </t>
    </r>
    <r>
      <rPr>
        <sz val="8"/>
        <color theme="1"/>
        <rFont val="PT Astra Serif"/>
        <family val="1"/>
        <charset val="204"/>
      </rPr>
      <t xml:space="preserve">
торжественная церемония вручения наград посвященная Дню Учителя
</t>
    </r>
  </si>
  <si>
    <r>
      <rPr>
        <b/>
        <sz val="8"/>
        <color theme="1"/>
        <rFont val="PT Astra Serif"/>
        <family val="1"/>
        <charset val="204"/>
      </rPr>
      <t xml:space="preserve">"УЧИТЕЛЯМИ СЛАВИТСЯ РОССИЯ!",
</t>
    </r>
    <r>
      <rPr>
        <sz val="8"/>
        <color theme="1"/>
        <rFont val="PT Astra Serif"/>
        <family val="1"/>
        <charset val="204"/>
      </rPr>
      <t>праздничный концерт,  посвященный Дню Учителя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</si>
  <si>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t>00.00.00</t>
  </si>
  <si>
    <t>отмененоо по решению Департамента образования Администрации г.Новый Уренгой</t>
  </si>
  <si>
    <r>
      <rPr>
        <b/>
        <sz val="8"/>
        <color theme="1"/>
        <rFont val="PT Astra Serif"/>
        <family val="1"/>
        <charset val="204"/>
      </rPr>
      <t>"Город. События. Люди",</t>
    </r>
    <r>
      <rPr>
        <sz val="8"/>
        <color theme="1"/>
        <rFont val="PT Astra Serif"/>
        <family val="1"/>
        <charset val="204"/>
      </rPr>
      <t xml:space="preserve">  фотовыставка в рамках перфоманса "Хоровод Мира" (проект "Послы Мира")</t>
    </r>
  </si>
  <si>
    <t>отменено в связи с увольнением специалиста - автора и организатора проекта</t>
  </si>
  <si>
    <r>
      <rPr>
        <b/>
        <sz val="8"/>
        <color theme="1"/>
        <rFont val="PT Astra Serif"/>
        <family val="1"/>
        <charset val="204"/>
      </rPr>
      <t xml:space="preserve">"Формула Мира",
</t>
    </r>
    <r>
      <rPr>
        <sz val="8"/>
        <color theme="1"/>
        <rFont val="PT Astra Serif"/>
        <family val="1"/>
        <charset val="204"/>
      </rPr>
      <t>стихийный концерт    с участием творческих коллективов и зрителей в рамках перфоманса "Хоровод Мира" (проект "Послы Мира")</t>
    </r>
    <r>
      <rPr>
        <b/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</si>
  <si>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>"ПОД НЕБОМ ЕДИНЫМ!",</t>
    </r>
    <r>
      <rPr>
        <sz val="8"/>
        <color theme="1"/>
        <rFont val="PT Astra Serif"/>
        <family val="1"/>
        <charset val="204"/>
      </rPr>
      <t xml:space="preserve"> праздничный концерт, посвященный Дню народного единства</t>
    </r>
  </si>
  <si>
    <r>
      <rPr>
        <b/>
        <sz val="8"/>
        <color theme="1"/>
        <rFont val="PT Astra Serif"/>
        <family val="1"/>
        <charset val="204"/>
      </rPr>
      <t xml:space="preserve">"НОЧЬ ИСКУССТВ",
</t>
    </r>
    <r>
      <rPr>
        <sz val="8"/>
        <color theme="1"/>
        <rFont val="PT Astra Serif"/>
        <family val="1"/>
        <charset val="204"/>
      </rPr>
      <t xml:space="preserve">работа творческих площадок в рамках Всероссийской акции </t>
    </r>
    <r>
      <rPr>
        <b/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</si>
  <si>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"Сила Ямала – в единстве народном",
</t>
    </r>
    <r>
      <rPr>
        <sz val="8"/>
        <color theme="1"/>
        <rFont val="PT Astra Serif"/>
        <family val="1"/>
        <charset val="204"/>
      </rPr>
      <t xml:space="preserve">познавательно-развлекательная программа с участием творческих коллективов 
</t>
    </r>
    <r>
      <rPr>
        <b/>
        <sz val="8"/>
        <color theme="1"/>
        <rFont val="PT Astra Serif"/>
        <family val="1"/>
        <charset val="204"/>
      </rPr>
      <t xml:space="preserve">
</t>
    </r>
  </si>
  <si>
    <t>09-11.11.2021</t>
  </si>
  <si>
    <t>Отмена в связи с переходом Н.В.Гавриловой на дистанционный режим работы</t>
  </si>
  <si>
    <r>
      <rPr>
        <b/>
        <sz val="8"/>
        <color theme="1"/>
        <rFont val="PT Astra Serif"/>
        <family val="1"/>
        <charset val="204"/>
      </rPr>
      <t>"ЛЮДЯМ ДОЛГА И ОТВАГИ",</t>
    </r>
    <r>
      <rPr>
        <sz val="8"/>
        <color theme="1"/>
        <rFont val="PT Astra Serif"/>
        <family val="1"/>
        <charset val="204"/>
      </rPr>
      <t xml:space="preserve"> праздничный концерт,  посвященный дню сотрудников ОМВД</t>
    </r>
  </si>
  <si>
    <r>
      <rPr>
        <b/>
        <sz val="8"/>
        <color theme="1"/>
        <rFont val="PT Astra Serif"/>
        <family val="1"/>
        <charset val="204"/>
      </rPr>
      <t xml:space="preserve">"Кер сари",
</t>
    </r>
    <r>
      <rPr>
        <sz val="8"/>
        <color theme="1"/>
        <rFont val="PT Astra Serif"/>
        <family val="1"/>
        <charset val="204"/>
      </rPr>
      <t xml:space="preserve">познавательно-развлекательная программа АЧП "Сарпике" 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</si>
  <si>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rFont val="PT Astra Serif"/>
        <family val="1"/>
        <charset val="204"/>
      </rPr>
      <t>"Толерантность и терпимость",</t>
    </r>
    <r>
      <rPr>
        <sz val="8"/>
        <rFont val="PT Astra Serif"/>
        <family val="1"/>
        <charset val="204"/>
      </rPr>
      <t xml:space="preserve">
философский стол, посвященный Всемирному дню толерантности (проект "Сильные духом")
</t>
    </r>
  </si>
  <si>
    <r>
      <rPr>
        <b/>
        <sz val="8"/>
        <rFont val="PT Astra Serif"/>
        <family val="1"/>
        <charset val="204"/>
      </rPr>
      <t xml:space="preserve">"Души материнской свет", 
</t>
    </r>
    <r>
      <rPr>
        <sz val="8"/>
        <rFont val="PT Astra Serif"/>
        <family val="1"/>
        <charset val="204"/>
      </rPr>
      <t>концерт ВА "Романтики", посвященный Дню Матери</t>
    </r>
    <r>
      <rPr>
        <b/>
        <sz val="8"/>
        <rFont val="PT Astra Serif"/>
        <family val="1"/>
        <charset val="204"/>
      </rPr>
      <t xml:space="preserve">
</t>
    </r>
    <r>
      <rPr>
        <sz val="8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</si>
  <si>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>"ЗА ВСЕ ТЕБЯ БЛАГОДАРЮ",</t>
    </r>
    <r>
      <rPr>
        <sz val="8"/>
        <color theme="1"/>
        <rFont val="PT Astra Serif"/>
        <family val="1"/>
        <charset val="204"/>
      </rPr>
      <t xml:space="preserve">
концерт детских творческих коллективов, посвященный Дню Матери
</t>
    </r>
  </si>
  <si>
    <r>
      <rPr>
        <b/>
        <sz val="8"/>
        <color theme="1"/>
        <rFont val="PT Astra Serif"/>
        <family val="1"/>
        <charset val="204"/>
      </rPr>
      <t xml:space="preserve">"ПО СЕКРЕТУ ВСЕМУ СВЕТУ", </t>
    </r>
    <r>
      <rPr>
        <sz val="8"/>
        <color theme="1"/>
        <rFont val="PT Astra Serif"/>
        <family val="1"/>
        <charset val="204"/>
      </rPr>
      <t xml:space="preserve">развлекательно-игровая программа в рамках Дня защиты инвалидов
</t>
    </r>
  </si>
  <si>
    <r>
      <rPr>
        <b/>
        <sz val="8"/>
        <color theme="1"/>
        <rFont val="PT Astra Serif"/>
        <family val="1"/>
        <charset val="204"/>
      </rPr>
      <t xml:space="preserve">"ПО ДОРОГЕ С ОБЛАКАМИ",
</t>
    </r>
    <r>
      <rPr>
        <sz val="8"/>
        <color theme="1"/>
        <rFont val="PT Astra Serif"/>
        <family val="1"/>
        <charset val="204"/>
      </rPr>
      <t>детский интерактивный мюзикл в рамках Дня защиты инвалидов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</si>
  <si>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"В МОЕМ СЕРДЦЕ ЖИВЕТ ЛЮБОВЬ", 
</t>
    </r>
    <r>
      <rPr>
        <sz val="8"/>
        <color theme="1"/>
        <rFont val="PT Astra Serif"/>
        <family val="1"/>
        <charset val="204"/>
      </rPr>
      <t>концерт Виктора Багазия в рамках Дня защиты инвалидов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</si>
  <si>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"Территория Победы", </t>
    </r>
    <r>
      <rPr>
        <sz val="8"/>
        <color theme="1"/>
        <rFont val="PT Astra Serif"/>
        <family val="1"/>
        <charset val="204"/>
      </rPr>
      <t xml:space="preserve">
перфоманс, посвященный Дню неизвестного солдата (проект "Территория Памяти")
</t>
    </r>
  </si>
  <si>
    <r>
      <rPr>
        <b/>
        <sz val="8"/>
        <color theme="1"/>
        <rFont val="PT Astra Serif"/>
        <family val="1"/>
        <charset val="204"/>
      </rPr>
      <t>"Конституция. Права. Обязанности",</t>
    </r>
    <r>
      <rPr>
        <sz val="8"/>
        <color theme="1"/>
        <rFont val="PT Astra Serif"/>
        <family val="1"/>
        <charset val="204"/>
      </rPr>
      <t xml:space="preserve">
философский стол,  посвященный Международному дню прав человека (проект "Сильные духом")
</t>
    </r>
  </si>
  <si>
    <r>
      <rPr>
        <b/>
        <sz val="8"/>
        <color theme="1"/>
        <rFont val="PT Astra Serif"/>
        <family val="1"/>
        <charset val="204"/>
      </rPr>
      <t xml:space="preserve">"Мороз и солнце, день чудесный",
</t>
    </r>
    <r>
      <rPr>
        <sz val="8"/>
        <color theme="1"/>
        <rFont val="PT Astra Serif"/>
        <family val="1"/>
        <charset val="204"/>
      </rPr>
      <t>литературный вечер ТЛ "Отражение", посвященный 200-летию со Дня рождения Н.А.Некрасова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</si>
  <si>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r>
      <rPr>
        <b/>
        <sz val="8"/>
        <color theme="1"/>
        <rFont val="PT Astra Serif"/>
        <family val="1"/>
        <charset val="204"/>
      </rPr>
      <t xml:space="preserve">"Северный край", </t>
    </r>
    <r>
      <rPr>
        <sz val="8"/>
        <color theme="1"/>
        <rFont val="PT Astra Serif"/>
        <family val="1"/>
        <charset val="204"/>
      </rPr>
      <t xml:space="preserve">
познавательная программа, посвященная Дню рождения ЯНАО
</t>
    </r>
  </si>
  <si>
    <r>
      <rPr>
        <b/>
        <sz val="8"/>
        <color theme="1"/>
        <rFont val="PT Astra Serif"/>
        <family val="1"/>
        <charset val="204"/>
      </rPr>
      <t>"НОВЫЙ ГОД ЗАЖИГАЕТ ОГНИ".</t>
    </r>
    <r>
      <rPr>
        <sz val="8"/>
        <color theme="1"/>
        <rFont val="PT Astra Serif"/>
        <family val="1"/>
        <charset val="204"/>
      </rPr>
      <t xml:space="preserve">
праздничное открытие ледового городка 
</t>
    </r>
  </si>
  <si>
    <t>декабрь</t>
  </si>
  <si>
    <t>перенос на 11.05</t>
  </si>
  <si>
    <t>проведён финальный этап</t>
  </si>
  <si>
    <r>
      <rPr>
        <b/>
        <sz val="8"/>
        <color theme="1"/>
        <rFont val="PT Astra Serif"/>
        <family val="1"/>
        <charset val="204"/>
      </rPr>
      <t xml:space="preserve">«ПОБЕДА НА ВСЕХ ОДНА!», </t>
    </r>
    <r>
      <rPr>
        <sz val="8"/>
        <color theme="1"/>
        <rFont val="PT Astra Serif"/>
        <family val="1"/>
        <charset val="204"/>
      </rPr>
      <t xml:space="preserve">концерт песен на родном языке, с участием диаспор разных национальностей </t>
    </r>
    <r>
      <rPr>
        <b/>
        <sz val="8"/>
        <color theme="1"/>
        <rFont val="PT Astra Serif"/>
        <family val="1"/>
        <charset val="204"/>
      </rPr>
      <t xml:space="preserve">
</t>
    </r>
    <r>
      <rPr>
        <sz val="8"/>
        <color theme="1"/>
        <rFont val="PT Astra Serif"/>
        <family val="1"/>
        <charset val="204"/>
      </rPr>
      <t xml:space="preserve">
</t>
    </r>
  </si>
  <si>
    <t>изменено название "Мир Кавказа"</t>
  </si>
  <si>
    <t>перенос на 18.11</t>
  </si>
  <si>
    <t>отмена  в  связи с эпидемиологической обстановкой</t>
  </si>
  <si>
    <t>проведено в онлайн-формате в связи с запретом на проведение массовых мероприятий</t>
  </si>
  <si>
    <t>"ЖИЛИ-БЫЛИ ТРИ ПИНГВИНА"</t>
  </si>
  <si>
    <t>"МЫ-ВМЕСТЕ!"</t>
  </si>
  <si>
    <t>Превышение допустимого отклонения вызвано ограничением заполняемости зала до 50-75% в связи с Постановлением Губернатора ЯНАО №29-ПГ от 16.03.2020 года «О введении режима повышенной готовности». В январе т.г. и в период с 30.10 по 07.11 Учреждение было полностью закрыто для посещений.                                                                                                                                   По рекомендованной загрузке зала план по заполняемости выполнен на 100%</t>
  </si>
  <si>
    <t>В отчетный период Учреждением была проведена работа по дополнительному набору в существующие коллективы народного творчества и созданию  клубных формирований с новыми направлениями деятельности. Итогом работы стало увеличение количества клубных формирований и участников в них.</t>
  </si>
  <si>
    <t>выполнено</t>
  </si>
  <si>
    <t>Начальник Управления культуры</t>
  </si>
  <si>
    <t>____________________Е.В.РАСПОПОВА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</si>
</sst>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color theme="1"/>
      <name val="PT Astra Serif"/>
      <family val="1"/>
      <charset val="204"/>
    </font>
    <font>
      <b/>
      <sz val="7"/>
      <name val="PT Astra Serif"/>
      <family val="1"/>
      <charset val="204"/>
    </font>
    <font>
      <b/>
      <sz val="7"/>
      <color theme="1"/>
      <name val="PT Astra Serif"/>
      <family val="1"/>
      <charset val="204"/>
    </font>
    <font>
      <sz val="8"/>
      <name val="PT Astra Serif"/>
      <family val="1"/>
      <charset val="204"/>
    </font>
    <font>
      <sz val="7"/>
      <color theme="1"/>
      <name val="PT Astra Serif"/>
      <family val="1"/>
      <charset val="204"/>
    </font>
    <font>
      <sz val="6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8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9F2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0000FF"/>
      </bottom>
      <diagonal/>
    </border>
    <border>
      <left style="thin">
        <color indexed="64"/>
      </left>
      <right/>
      <top style="thin">
        <color indexed="64"/>
      </top>
      <bottom style="slantDashDot">
        <color rgb="FF0000FF"/>
      </bottom>
      <diagonal/>
    </border>
    <border>
      <left/>
      <right/>
      <top style="thin">
        <color indexed="64"/>
      </top>
      <bottom style="slantDashDot">
        <color rgb="FF0000FF"/>
      </bottom>
      <diagonal/>
    </border>
    <border>
      <left/>
      <right style="thin">
        <color indexed="64"/>
      </right>
      <top style="thin">
        <color indexed="64"/>
      </top>
      <bottom style="slantDashDot">
        <color rgb="FF0000FF"/>
      </bottom>
      <diagonal/>
    </border>
    <border>
      <left style="thin">
        <color indexed="64"/>
      </left>
      <right style="thin">
        <color indexed="64"/>
      </right>
      <top style="slantDashDot">
        <color rgb="FF0000FF"/>
      </top>
      <bottom style="thin">
        <color indexed="64"/>
      </bottom>
      <diagonal/>
    </border>
    <border>
      <left style="thin">
        <color indexed="64"/>
      </left>
      <right/>
      <top style="slantDashDot">
        <color rgb="FF0000FF"/>
      </top>
      <bottom style="thin">
        <color indexed="64"/>
      </bottom>
      <diagonal/>
    </border>
    <border>
      <left/>
      <right/>
      <top style="slantDashDot">
        <color rgb="FF0000FF"/>
      </top>
      <bottom style="thin">
        <color indexed="64"/>
      </bottom>
      <diagonal/>
    </border>
    <border>
      <left/>
      <right style="thin">
        <color indexed="64"/>
      </right>
      <top style="slantDashDot">
        <color rgb="FF0000F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3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 applyAlignment="1">
      <alignment horizontal="right"/>
    </xf>
    <xf numFmtId="0" fontId="5" fillId="0" borderId="0" xfId="1" applyFont="1" applyAlignment="1"/>
    <xf numFmtId="0" fontId="3" fillId="0" borderId="0" xfId="1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0" fontId="9" fillId="0" borderId="1" xfId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 vertical="center" textRotation="90" wrapText="1"/>
    </xf>
    <xf numFmtId="0" fontId="15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164" fontId="11" fillId="4" borderId="1" xfId="0" applyNumberFormat="1" applyFont="1" applyFill="1" applyBorder="1" applyAlignment="1">
      <alignment horizontal="right" vertical="top" wrapText="1"/>
    </xf>
    <xf numFmtId="0" fontId="9" fillId="0" borderId="1" xfId="2" applyFont="1" applyBorder="1" applyAlignment="1">
      <alignment horizontal="right" vertical="top" wrapText="1"/>
    </xf>
    <xf numFmtId="0" fontId="11" fillId="4" borderId="1" xfId="2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left" vertical="top" wrapText="1"/>
    </xf>
    <xf numFmtId="0" fontId="8" fillId="0" borderId="14" xfId="2" applyFont="1" applyBorder="1" applyAlignment="1">
      <alignment horizontal="center" vertical="top" wrapText="1"/>
    </xf>
    <xf numFmtId="0" fontId="14" fillId="0" borderId="14" xfId="0" applyFont="1" applyFill="1" applyBorder="1" applyAlignment="1">
      <alignment horizontal="left" vertical="top" wrapText="1"/>
    </xf>
    <xf numFmtId="0" fontId="9" fillId="0" borderId="14" xfId="2" applyFont="1" applyBorder="1" applyAlignment="1">
      <alignment horizontal="right" vertical="top" wrapText="1"/>
    </xf>
    <xf numFmtId="0" fontId="11" fillId="4" borderId="14" xfId="2" applyFont="1" applyFill="1" applyBorder="1" applyAlignment="1">
      <alignment horizontal="right" vertical="top" wrapText="1"/>
    </xf>
    <xf numFmtId="0" fontId="8" fillId="0" borderId="5" xfId="2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2" applyFont="1" applyBorder="1" applyAlignment="1">
      <alignment horizontal="right" vertical="top" wrapText="1"/>
    </xf>
    <xf numFmtId="0" fontId="11" fillId="4" borderId="5" xfId="2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8" fillId="0" borderId="6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64" fontId="11" fillId="4" borderId="1" xfId="2" applyNumberFormat="1" applyFont="1" applyFill="1" applyBorder="1" applyAlignment="1">
      <alignment horizontal="right" vertical="top" wrapText="1"/>
    </xf>
    <xf numFmtId="164" fontId="11" fillId="4" borderId="14" xfId="2" applyNumberFormat="1" applyFont="1" applyFill="1" applyBorder="1" applyAlignment="1">
      <alignment horizontal="right" vertical="top" wrapText="1"/>
    </xf>
    <xf numFmtId="0" fontId="8" fillId="0" borderId="18" xfId="2" applyFont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11" fillId="4" borderId="5" xfId="2" applyNumberFormat="1" applyFont="1" applyFill="1" applyBorder="1" applyAlignment="1">
      <alignment horizontal="right" vertical="top" wrapText="1"/>
    </xf>
    <xf numFmtId="164" fontId="9" fillId="0" borderId="14" xfId="0" applyNumberFormat="1" applyFont="1" applyFill="1" applyBorder="1" applyAlignment="1">
      <alignment horizontal="right" vertical="top" wrapText="1"/>
    </xf>
    <xf numFmtId="3" fontId="11" fillId="4" borderId="14" xfId="2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11" fillId="0" borderId="14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vertical="top" wrapText="1"/>
    </xf>
    <xf numFmtId="0" fontId="0" fillId="0" borderId="0" xfId="0" applyFill="1"/>
    <xf numFmtId="164" fontId="11" fillId="4" borderId="14" xfId="0" applyNumberFormat="1" applyFont="1" applyFill="1" applyBorder="1" applyAlignment="1">
      <alignment horizontal="right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164" fontId="11" fillId="4" borderId="5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21" fillId="0" borderId="0" xfId="0" applyFont="1" applyFill="1"/>
    <xf numFmtId="4" fontId="0" fillId="0" borderId="0" xfId="0" applyNumberFormat="1"/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5" fillId="0" borderId="0" xfId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5" fillId="0" borderId="0" xfId="1" applyFont="1"/>
    <xf numFmtId="0" fontId="5" fillId="2" borderId="0" xfId="1" applyFont="1" applyFill="1" applyAlignment="1">
      <alignment horizontal="right"/>
    </xf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left"/>
    </xf>
    <xf numFmtId="0" fontId="4" fillId="0" borderId="0" xfId="1" applyFont="1"/>
    <xf numFmtId="0" fontId="4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/>
    <xf numFmtId="0" fontId="11" fillId="0" borderId="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2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right"/>
    </xf>
    <xf numFmtId="0" fontId="9" fillId="0" borderId="3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" fontId="14" fillId="0" borderId="6" xfId="1" applyNumberFormat="1" applyFont="1" applyFill="1" applyBorder="1" applyAlignment="1">
      <alignment horizontal="center" vertical="center" textRotation="90" wrapText="1"/>
    </xf>
    <xf numFmtId="1" fontId="14" fillId="0" borderId="7" xfId="1" applyNumberFormat="1" applyFont="1" applyFill="1" applyBorder="1" applyAlignment="1">
      <alignment horizontal="center" vertical="center" textRotation="90" wrapText="1"/>
    </xf>
    <xf numFmtId="1" fontId="14" fillId="0" borderId="5" xfId="1" applyNumberFormat="1" applyFont="1" applyFill="1" applyBorder="1" applyAlignment="1">
      <alignment horizontal="center" vertical="center" textRotation="90" wrapText="1"/>
    </xf>
    <xf numFmtId="0" fontId="15" fillId="0" borderId="6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top" wrapText="1"/>
    </xf>
    <xf numFmtId="0" fontId="16" fillId="0" borderId="5" xfId="1" applyFont="1" applyFill="1" applyBorder="1" applyAlignment="1">
      <alignment horizontal="center" vertical="top" wrapText="1"/>
    </xf>
    <xf numFmtId="0" fontId="9" fillId="0" borderId="2" xfId="1" applyFont="1" applyBorder="1"/>
    <xf numFmtId="0" fontId="9" fillId="0" borderId="4" xfId="1" applyFont="1" applyBorder="1"/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right" vertical="top" wrapText="1"/>
    </xf>
    <xf numFmtId="0" fontId="15" fillId="0" borderId="3" xfId="2" applyFont="1" applyFill="1" applyBorder="1" applyAlignment="1">
      <alignment horizontal="right" vertical="top" wrapText="1"/>
    </xf>
    <xf numFmtId="0" fontId="15" fillId="0" borderId="4" xfId="2" applyFont="1" applyFill="1" applyBorder="1" applyAlignment="1">
      <alignment horizontal="right" vertical="top" wrapText="1"/>
    </xf>
    <xf numFmtId="0" fontId="15" fillId="0" borderId="15" xfId="2" applyFont="1" applyFill="1" applyBorder="1" applyAlignment="1">
      <alignment horizontal="right" vertical="top" wrapText="1"/>
    </xf>
    <xf numFmtId="0" fontId="15" fillId="0" borderId="16" xfId="2" applyFont="1" applyFill="1" applyBorder="1" applyAlignment="1">
      <alignment horizontal="right" vertical="top" wrapText="1"/>
    </xf>
    <xf numFmtId="0" fontId="15" fillId="0" borderId="17" xfId="2" applyFont="1" applyFill="1" applyBorder="1" applyAlignment="1">
      <alignment horizontal="right" vertical="top" wrapText="1"/>
    </xf>
    <xf numFmtId="0" fontId="15" fillId="0" borderId="10" xfId="2" applyFont="1" applyFill="1" applyBorder="1" applyAlignment="1">
      <alignment horizontal="right" vertical="top" wrapText="1"/>
    </xf>
    <xf numFmtId="0" fontId="15" fillId="0" borderId="12" xfId="2" applyFont="1" applyFill="1" applyBorder="1" applyAlignment="1">
      <alignment horizontal="right" vertical="top" wrapText="1"/>
    </xf>
    <xf numFmtId="0" fontId="15" fillId="0" borderId="11" xfId="2" applyFont="1" applyFill="1" applyBorder="1" applyAlignment="1">
      <alignment horizontal="right" vertical="top" wrapText="1"/>
    </xf>
    <xf numFmtId="0" fontId="15" fillId="0" borderId="19" xfId="2" applyFont="1" applyFill="1" applyBorder="1" applyAlignment="1">
      <alignment horizontal="right" vertical="top" wrapText="1"/>
    </xf>
    <xf numFmtId="0" fontId="15" fillId="0" borderId="20" xfId="2" applyFont="1" applyFill="1" applyBorder="1" applyAlignment="1">
      <alignment horizontal="right" vertical="top" wrapText="1"/>
    </xf>
    <xf numFmtId="0" fontId="15" fillId="0" borderId="21" xfId="2" applyFont="1" applyFill="1" applyBorder="1" applyAlignment="1">
      <alignment horizontal="right" vertical="top" wrapText="1"/>
    </xf>
    <xf numFmtId="0" fontId="20" fillId="4" borderId="2" xfId="2" applyFont="1" applyFill="1" applyBorder="1" applyAlignment="1">
      <alignment horizontal="left" vertical="top" wrapText="1"/>
    </xf>
    <xf numFmtId="0" fontId="20" fillId="4" borderId="3" xfId="2" applyFont="1" applyFill="1" applyBorder="1" applyAlignment="1">
      <alignment horizontal="left" vertical="top" wrapText="1"/>
    </xf>
    <xf numFmtId="0" fontId="20" fillId="4" borderId="4" xfId="2" applyFont="1" applyFill="1" applyBorder="1" applyAlignment="1">
      <alignment horizontal="left" vertical="top" wrapText="1"/>
    </xf>
    <xf numFmtId="0" fontId="8" fillId="0" borderId="26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</cellXfs>
  <cellStyles count="3">
    <cellStyle name="Обычный" xfId="0" builtinId="0"/>
    <cellStyle name="Обычный 3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opLeftCell="A50" zoomScale="130" zoomScaleNormal="130" workbookViewId="0">
      <selection activeCell="M48" sqref="M48:N48"/>
    </sheetView>
  </sheetViews>
  <sheetFormatPr defaultRowHeight="15" x14ac:dyDescent="0.25"/>
  <cols>
    <col min="1" max="1" width="3" customWidth="1"/>
    <col min="2" max="2" width="4.140625" customWidth="1"/>
    <col min="4" max="4" width="7.5703125" customWidth="1"/>
    <col min="5" max="5" width="8.42578125" customWidth="1"/>
    <col min="6" max="6" width="11.140625" customWidth="1"/>
    <col min="7" max="7" width="9.7109375" customWidth="1"/>
    <col min="8" max="8" width="8" customWidth="1"/>
    <col min="9" max="9" width="8.42578125" customWidth="1"/>
    <col min="10" max="10" width="8.28515625" customWidth="1"/>
    <col min="11" max="11" width="9.42578125" customWidth="1"/>
    <col min="12" max="12" width="9.7109375" customWidth="1"/>
    <col min="13" max="13" width="36.7109375" customWidth="1"/>
    <col min="14" max="14" width="3.28515625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78"/>
      <c r="L1" s="78"/>
      <c r="M1" s="78"/>
      <c r="N1" s="78"/>
    </row>
    <row r="2" spans="2:14" ht="15.75" x14ac:dyDescent="0.25">
      <c r="B2" s="80" t="s">
        <v>0</v>
      </c>
      <c r="C2" s="80"/>
      <c r="D2" s="80"/>
      <c r="E2" s="2"/>
      <c r="F2" s="2"/>
      <c r="G2" s="2"/>
      <c r="H2" s="1"/>
      <c r="I2" s="3"/>
      <c r="J2" s="3"/>
      <c r="K2" s="81" t="s">
        <v>1</v>
      </c>
      <c r="L2" s="81"/>
      <c r="M2" s="81"/>
      <c r="N2" s="81"/>
    </row>
    <row r="3" spans="2:14" ht="15.75" x14ac:dyDescent="0.25">
      <c r="B3" s="80" t="s">
        <v>236</v>
      </c>
      <c r="C3" s="80"/>
      <c r="D3" s="80"/>
      <c r="E3" s="80"/>
      <c r="F3" s="80"/>
      <c r="G3" s="80"/>
      <c r="H3" s="1"/>
      <c r="I3" s="3"/>
      <c r="J3" s="3"/>
      <c r="K3" s="81" t="s">
        <v>2</v>
      </c>
      <c r="L3" s="81"/>
      <c r="M3" s="81"/>
      <c r="N3" s="81"/>
    </row>
    <row r="4" spans="2:14" ht="15.75" x14ac:dyDescent="0.25">
      <c r="B4" s="4" t="s">
        <v>3</v>
      </c>
      <c r="C4" s="4"/>
      <c r="D4" s="4"/>
      <c r="E4" s="4"/>
      <c r="F4" s="2"/>
      <c r="G4" s="2"/>
      <c r="H4" s="1"/>
      <c r="I4" s="5"/>
      <c r="J4" s="5"/>
      <c r="K4" s="82" t="s">
        <v>4</v>
      </c>
      <c r="L4" s="82"/>
      <c r="M4" s="82"/>
      <c r="N4" s="82"/>
    </row>
    <row r="5" spans="2:14" ht="15.75" x14ac:dyDescent="0.25">
      <c r="B5" s="4" t="s">
        <v>4</v>
      </c>
      <c r="C5" s="4"/>
      <c r="D5" s="4"/>
      <c r="E5" s="4"/>
      <c r="F5" s="2"/>
      <c r="G5" s="2"/>
      <c r="H5" s="1"/>
      <c r="I5" s="5"/>
      <c r="J5" s="5"/>
      <c r="K5" s="76" t="s">
        <v>5</v>
      </c>
      <c r="L5" s="76"/>
      <c r="M5" s="76"/>
      <c r="N5" s="76"/>
    </row>
    <row r="6" spans="2:14" ht="15.75" x14ac:dyDescent="0.25">
      <c r="B6" s="83" t="s">
        <v>237</v>
      </c>
      <c r="C6" s="83"/>
      <c r="D6" s="83"/>
      <c r="E6" s="83"/>
      <c r="F6" s="83"/>
      <c r="G6" s="83"/>
      <c r="H6" s="1"/>
      <c r="I6" s="5"/>
      <c r="J6" s="5"/>
      <c r="K6" s="76" t="s">
        <v>6</v>
      </c>
      <c r="L6" s="76"/>
      <c r="M6" s="76"/>
      <c r="N6" s="76"/>
    </row>
    <row r="7" spans="2:14" x14ac:dyDescent="0.25">
      <c r="B7" s="77" t="s">
        <v>6</v>
      </c>
      <c r="C7" s="77"/>
      <c r="D7" s="77"/>
      <c r="E7" s="77"/>
      <c r="F7" s="77"/>
      <c r="G7" s="77"/>
      <c r="H7" s="1"/>
      <c r="I7" s="5"/>
      <c r="J7" s="5"/>
      <c r="K7" s="78"/>
      <c r="L7" s="78"/>
      <c r="M7" s="78"/>
      <c r="N7" s="78"/>
    </row>
    <row r="8" spans="2:14" x14ac:dyDescent="0.25">
      <c r="B8" s="2"/>
      <c r="C8" s="2"/>
      <c r="D8" s="2"/>
      <c r="E8" s="2"/>
      <c r="F8" s="2"/>
      <c r="G8" s="2"/>
      <c r="H8" s="1"/>
      <c r="I8" s="1"/>
      <c r="J8" s="1"/>
      <c r="K8" s="2"/>
      <c r="L8" s="2"/>
      <c r="M8" s="2"/>
      <c r="N8" s="2"/>
    </row>
    <row r="9" spans="2:14" x14ac:dyDescent="0.25"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/>
    </row>
    <row r="10" spans="2:1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ht="15.75" x14ac:dyDescent="0.25">
      <c r="B13" s="79" t="s">
        <v>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2:14" ht="15.75" x14ac:dyDescent="0.25">
      <c r="B14" s="79" t="s">
        <v>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2:14" x14ac:dyDescent="0.25">
      <c r="B15" s="85" t="s">
        <v>9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2:14" x14ac:dyDescent="0.25">
      <c r="B16" s="86" t="s">
        <v>10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2:14" ht="15.75" x14ac:dyDescent="0.25">
      <c r="B17" s="79" t="s">
        <v>11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2:14" ht="15.75" x14ac:dyDescent="0.25">
      <c r="B18" s="79" t="s">
        <v>12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2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34" spans="1:14" ht="20.25" customHeight="1" x14ac:dyDescent="0.25"/>
    <row r="35" spans="1:14" ht="18.75" customHeight="1" x14ac:dyDescent="0.25">
      <c r="A35" s="87" t="s">
        <v>13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ht="9.75" customHeight="1" x14ac:dyDescent="0.25">
      <c r="M36" s="7"/>
      <c r="N36" s="6" t="s">
        <v>14</v>
      </c>
    </row>
    <row r="37" spans="1:14" x14ac:dyDescent="0.25">
      <c r="B37" s="84" t="s">
        <v>19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" t="s">
        <v>15</v>
      </c>
      <c r="N37" s="6">
        <v>1506001</v>
      </c>
    </row>
    <row r="38" spans="1:14" x14ac:dyDescent="0.25">
      <c r="B38" s="84" t="s">
        <v>20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" t="s">
        <v>16</v>
      </c>
      <c r="N38" s="6"/>
    </row>
    <row r="39" spans="1:14" ht="15" customHeight="1" x14ac:dyDescent="0.25">
      <c r="B39" s="84" t="s">
        <v>21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9" t="s">
        <v>17</v>
      </c>
      <c r="N39" s="6"/>
    </row>
    <row r="40" spans="1:14" x14ac:dyDescent="0.25">
      <c r="B40" s="88" t="s">
        <v>22</v>
      </c>
      <c r="C40" s="89"/>
      <c r="D40" s="90"/>
      <c r="E40" s="91" t="s">
        <v>23</v>
      </c>
      <c r="F40" s="91"/>
      <c r="G40" s="91"/>
      <c r="H40" s="91"/>
      <c r="I40" s="91"/>
      <c r="J40" s="91"/>
      <c r="K40" s="91"/>
      <c r="L40" s="91"/>
      <c r="M40" s="8" t="s">
        <v>18</v>
      </c>
      <c r="N40" s="6"/>
    </row>
    <row r="41" spans="1:14" x14ac:dyDescent="0.25">
      <c r="B41" s="92" t="s">
        <v>24</v>
      </c>
      <c r="C41" s="93"/>
      <c r="D41" s="94"/>
      <c r="E41" s="95" t="s">
        <v>25</v>
      </c>
      <c r="F41" s="96"/>
      <c r="G41" s="96"/>
      <c r="H41" s="96"/>
      <c r="I41" s="96"/>
      <c r="J41" s="96"/>
      <c r="K41" s="96"/>
      <c r="L41" s="97"/>
      <c r="M41" s="8" t="s">
        <v>18</v>
      </c>
      <c r="N41" s="6"/>
    </row>
    <row r="42" spans="1:14" ht="9" customHeight="1" x14ac:dyDescent="0.25">
      <c r="M42" s="8" t="s">
        <v>18</v>
      </c>
      <c r="N42" s="6"/>
    </row>
    <row r="43" spans="1:14" x14ac:dyDescent="0.25">
      <c r="B43" s="98" t="s">
        <v>26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N43" s="6"/>
    </row>
    <row r="44" spans="1:14" ht="12" customHeight="1" x14ac:dyDescent="0.25">
      <c r="N44" s="6"/>
    </row>
    <row r="45" spans="1:14" ht="61.5" customHeight="1" x14ac:dyDescent="0.25">
      <c r="B45" s="99" t="s">
        <v>27</v>
      </c>
      <c r="C45" s="100" t="s">
        <v>28</v>
      </c>
      <c r="D45" s="100"/>
      <c r="E45" s="100" t="s">
        <v>29</v>
      </c>
      <c r="F45" s="100"/>
      <c r="G45" s="101" t="s">
        <v>30</v>
      </c>
      <c r="H45" s="102"/>
      <c r="I45" s="101" t="s">
        <v>31</v>
      </c>
      <c r="J45" s="103"/>
      <c r="K45" s="103"/>
      <c r="L45" s="103"/>
      <c r="M45" s="103"/>
      <c r="N45" s="102"/>
    </row>
    <row r="46" spans="1:14" ht="107.25" customHeight="1" x14ac:dyDescent="0.25">
      <c r="B46" s="99"/>
      <c r="C46" s="100" t="s">
        <v>32</v>
      </c>
      <c r="D46" s="100"/>
      <c r="E46" s="100" t="s">
        <v>32</v>
      </c>
      <c r="F46" s="100"/>
      <c r="G46" s="10" t="s">
        <v>33</v>
      </c>
      <c r="H46" s="11" t="s">
        <v>34</v>
      </c>
      <c r="I46" s="12" t="s">
        <v>35</v>
      </c>
      <c r="J46" s="12" t="s">
        <v>36</v>
      </c>
      <c r="K46" s="12" t="s">
        <v>37</v>
      </c>
      <c r="L46" s="12" t="s">
        <v>38</v>
      </c>
      <c r="M46" s="111" t="s">
        <v>39</v>
      </c>
      <c r="N46" s="112"/>
    </row>
    <row r="47" spans="1:14" ht="12" customHeight="1" x14ac:dyDescent="0.25">
      <c r="B47" s="10">
        <v>1</v>
      </c>
      <c r="C47" s="10">
        <v>2</v>
      </c>
      <c r="D47" s="10">
        <v>3</v>
      </c>
      <c r="E47" s="10">
        <v>4</v>
      </c>
      <c r="F47" s="10">
        <v>5</v>
      </c>
      <c r="G47" s="10">
        <v>6</v>
      </c>
      <c r="H47" s="10">
        <v>7</v>
      </c>
      <c r="I47" s="10">
        <v>8</v>
      </c>
      <c r="J47" s="10">
        <v>9</v>
      </c>
      <c r="K47" s="10">
        <v>10</v>
      </c>
      <c r="L47" s="10">
        <v>11</v>
      </c>
      <c r="M47" s="113">
        <v>12</v>
      </c>
      <c r="N47" s="114"/>
    </row>
    <row r="48" spans="1:14" ht="96" customHeight="1" x14ac:dyDescent="0.25">
      <c r="B48" s="115" t="s">
        <v>40</v>
      </c>
      <c r="C48" s="118" t="s">
        <v>41</v>
      </c>
      <c r="D48" s="121" t="s">
        <v>42</v>
      </c>
      <c r="E48" s="124" t="s">
        <v>43</v>
      </c>
      <c r="F48" s="124" t="s">
        <v>44</v>
      </c>
      <c r="G48" s="13" t="s">
        <v>45</v>
      </c>
      <c r="H48" s="14" t="s">
        <v>46</v>
      </c>
      <c r="I48" s="14">
        <v>95</v>
      </c>
      <c r="J48" s="14">
        <v>65</v>
      </c>
      <c r="K48" s="14">
        <v>5</v>
      </c>
      <c r="L48" s="15">
        <f>I48-J48-K48</f>
        <v>25</v>
      </c>
      <c r="M48" s="106" t="s">
        <v>233</v>
      </c>
      <c r="N48" s="107"/>
    </row>
    <row r="49" spans="2:16" ht="42" x14ac:dyDescent="0.25">
      <c r="B49" s="116"/>
      <c r="C49" s="119"/>
      <c r="D49" s="122"/>
      <c r="E49" s="125"/>
      <c r="F49" s="125"/>
      <c r="G49" s="16" t="s">
        <v>47</v>
      </c>
      <c r="H49" s="14" t="s">
        <v>48</v>
      </c>
      <c r="I49" s="14">
        <v>262</v>
      </c>
      <c r="J49" s="14">
        <v>256</v>
      </c>
      <c r="K49" s="14">
        <v>13</v>
      </c>
      <c r="L49" s="15">
        <f>I49-J49-K49</f>
        <v>-7</v>
      </c>
      <c r="M49" s="104"/>
      <c r="N49" s="105"/>
    </row>
    <row r="50" spans="2:16" ht="32.25" customHeight="1" x14ac:dyDescent="0.25">
      <c r="B50" s="117"/>
      <c r="C50" s="120"/>
      <c r="D50" s="123"/>
      <c r="E50" s="126"/>
      <c r="F50" s="126"/>
      <c r="G50" s="16" t="s">
        <v>49</v>
      </c>
      <c r="H50" s="14" t="s">
        <v>48</v>
      </c>
      <c r="I50" s="14">
        <v>10</v>
      </c>
      <c r="J50" s="14">
        <v>10</v>
      </c>
      <c r="K50" s="14">
        <v>0.5</v>
      </c>
      <c r="L50" s="15">
        <f>I50-J50-K50</f>
        <v>-0.5</v>
      </c>
      <c r="M50" s="106"/>
      <c r="N50" s="107"/>
    </row>
    <row r="51" spans="2:16" x14ac:dyDescent="0.25">
      <c r="B51" s="108" t="s">
        <v>50</v>
      </c>
      <c r="C51" s="109"/>
      <c r="D51" s="109"/>
      <c r="E51" s="109"/>
      <c r="F51" s="109"/>
      <c r="G51" s="109"/>
      <c r="H51" s="109"/>
      <c r="I51" s="109"/>
      <c r="J51" s="109"/>
      <c r="K51" s="110"/>
      <c r="L51" s="17" t="s">
        <v>235</v>
      </c>
      <c r="M51" s="106"/>
      <c r="N51" s="107"/>
    </row>
    <row r="54" spans="2:16" x14ac:dyDescent="0.25">
      <c r="B54" s="98" t="s">
        <v>51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2:16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6" ht="75" customHeight="1" x14ac:dyDescent="0.25">
      <c r="B56" s="99" t="s">
        <v>27</v>
      </c>
      <c r="C56" s="100" t="s">
        <v>28</v>
      </c>
      <c r="D56" s="100"/>
      <c r="E56" s="100" t="s">
        <v>29</v>
      </c>
      <c r="F56" s="100"/>
      <c r="G56" s="101" t="s">
        <v>52</v>
      </c>
      <c r="H56" s="102"/>
      <c r="I56" s="101" t="s">
        <v>53</v>
      </c>
      <c r="J56" s="103"/>
      <c r="K56" s="103"/>
      <c r="L56" s="103"/>
      <c r="M56" s="103"/>
      <c r="N56" s="102"/>
    </row>
    <row r="57" spans="2:16" ht="102" customHeight="1" x14ac:dyDescent="0.25">
      <c r="B57" s="99"/>
      <c r="C57" s="100" t="s">
        <v>32</v>
      </c>
      <c r="D57" s="100"/>
      <c r="E57" s="100" t="s">
        <v>32</v>
      </c>
      <c r="F57" s="100"/>
      <c r="G57" s="10" t="s">
        <v>33</v>
      </c>
      <c r="H57" s="11" t="s">
        <v>34</v>
      </c>
      <c r="I57" s="12" t="s">
        <v>35</v>
      </c>
      <c r="J57" s="12" t="s">
        <v>36</v>
      </c>
      <c r="K57" s="12" t="s">
        <v>37</v>
      </c>
      <c r="L57" s="12" t="s">
        <v>38</v>
      </c>
      <c r="M57" s="127" t="s">
        <v>54</v>
      </c>
      <c r="N57" s="128"/>
    </row>
    <row r="58" spans="2:16" x14ac:dyDescent="0.25">
      <c r="B58" s="10">
        <v>1</v>
      </c>
      <c r="C58" s="10">
        <v>2</v>
      </c>
      <c r="D58" s="10">
        <v>3</v>
      </c>
      <c r="E58" s="10">
        <v>4</v>
      </c>
      <c r="F58" s="10">
        <v>5</v>
      </c>
      <c r="G58" s="10">
        <v>6</v>
      </c>
      <c r="H58" s="10">
        <v>7</v>
      </c>
      <c r="I58" s="10">
        <v>8</v>
      </c>
      <c r="J58" s="10">
        <v>9</v>
      </c>
      <c r="K58" s="10">
        <v>10</v>
      </c>
      <c r="L58" s="10">
        <v>11</v>
      </c>
      <c r="M58" s="111">
        <v>12</v>
      </c>
      <c r="N58" s="112"/>
    </row>
    <row r="59" spans="2:16" ht="75" customHeight="1" x14ac:dyDescent="0.25">
      <c r="B59" s="18" t="s">
        <v>40</v>
      </c>
      <c r="C59" s="19" t="s">
        <v>41</v>
      </c>
      <c r="D59" s="20" t="s">
        <v>42</v>
      </c>
      <c r="E59" s="16" t="s">
        <v>43</v>
      </c>
      <c r="F59" s="16" t="s">
        <v>44</v>
      </c>
      <c r="G59" s="26" t="s">
        <v>55</v>
      </c>
      <c r="H59" s="21" t="s">
        <v>56</v>
      </c>
      <c r="I59" s="22">
        <v>55000</v>
      </c>
      <c r="J59" s="22">
        <v>58263</v>
      </c>
      <c r="K59" s="23">
        <v>2750</v>
      </c>
      <c r="L59" s="24">
        <f>I59-J59-K59</f>
        <v>-6013</v>
      </c>
      <c r="M59" s="106" t="s">
        <v>57</v>
      </c>
      <c r="N59" s="107"/>
      <c r="P59" s="67"/>
    </row>
    <row r="60" spans="2:16" x14ac:dyDescent="0.25">
      <c r="B60" s="108" t="s">
        <v>50</v>
      </c>
      <c r="C60" s="109"/>
      <c r="D60" s="109"/>
      <c r="E60" s="109"/>
      <c r="F60" s="109"/>
      <c r="G60" s="109"/>
      <c r="H60" s="109"/>
      <c r="I60" s="109"/>
      <c r="J60" s="109"/>
      <c r="K60" s="110"/>
      <c r="L60" s="17" t="s">
        <v>58</v>
      </c>
      <c r="M60" s="106"/>
      <c r="N60" s="107"/>
    </row>
    <row r="62" spans="2:16" ht="9.75" customHeight="1" x14ac:dyDescent="0.25"/>
    <row r="68" spans="1:13" ht="16.5" customHeight="1" x14ac:dyDescent="0.25"/>
    <row r="70" spans="1:13" ht="27" customHeight="1" x14ac:dyDescent="0.25"/>
    <row r="71" spans="1:13" ht="29.25" customHeight="1" x14ac:dyDescent="0.25"/>
    <row r="72" spans="1:13" ht="20.25" customHeight="1" x14ac:dyDescent="0.25">
      <c r="B72" s="87" t="s">
        <v>59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3" ht="34.5" customHeight="1" x14ac:dyDescent="0.25">
      <c r="B74" s="130" t="s">
        <v>60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</row>
    <row r="75" spans="1:13" ht="13.5" customHeight="1" x14ac:dyDescent="0.25">
      <c r="B75" s="84" t="s">
        <v>61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1:13" x14ac:dyDescent="0.25">
      <c r="B76" s="84" t="s">
        <v>21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</row>
    <row r="77" spans="1:13" ht="15" customHeight="1" x14ac:dyDescent="0.25">
      <c r="B77" s="88" t="s">
        <v>22</v>
      </c>
      <c r="C77" s="89"/>
      <c r="D77" s="90"/>
      <c r="E77" s="91" t="s">
        <v>23</v>
      </c>
      <c r="F77" s="91"/>
      <c r="G77" s="91"/>
      <c r="H77" s="91"/>
      <c r="I77" s="91"/>
      <c r="J77" s="91"/>
      <c r="K77" s="91"/>
      <c r="L77" s="91"/>
    </row>
    <row r="78" spans="1:13" x14ac:dyDescent="0.25">
      <c r="B78" s="92" t="s">
        <v>24</v>
      </c>
      <c r="C78" s="93"/>
      <c r="D78" s="94"/>
      <c r="E78" s="92" t="s">
        <v>25</v>
      </c>
      <c r="F78" s="93"/>
      <c r="G78" s="93"/>
      <c r="H78" s="93"/>
      <c r="I78" s="93"/>
      <c r="J78" s="93"/>
      <c r="K78" s="93"/>
      <c r="L78" s="94"/>
    </row>
    <row r="79" spans="1:13" ht="16.5" customHeight="1" x14ac:dyDescent="0.25"/>
    <row r="80" spans="1:13" ht="15" customHeight="1" x14ac:dyDescent="0.25">
      <c r="A80" s="129" t="s">
        <v>62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</row>
    <row r="81" spans="1:16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6" ht="63" customHeight="1" x14ac:dyDescent="0.25">
      <c r="A82" s="99" t="s">
        <v>27</v>
      </c>
      <c r="B82" s="131" t="s">
        <v>63</v>
      </c>
      <c r="C82" s="131"/>
      <c r="D82" s="131" t="s">
        <v>64</v>
      </c>
      <c r="E82" s="131"/>
      <c r="F82" s="101" t="s">
        <v>65</v>
      </c>
      <c r="G82" s="102"/>
      <c r="H82" s="101" t="s">
        <v>66</v>
      </c>
      <c r="I82" s="103"/>
      <c r="J82" s="103"/>
      <c r="K82" s="103"/>
      <c r="L82" s="103"/>
      <c r="M82" s="102"/>
      <c r="P82">
        <f>100/27*26</f>
        <v>96.296296296296291</v>
      </c>
    </row>
    <row r="83" spans="1:16" ht="121.5" customHeight="1" x14ac:dyDescent="0.25">
      <c r="A83" s="99"/>
      <c r="B83" s="100" t="s">
        <v>32</v>
      </c>
      <c r="C83" s="100"/>
      <c r="D83" s="100" t="s">
        <v>32</v>
      </c>
      <c r="E83" s="100"/>
      <c r="F83" s="10" t="s">
        <v>33</v>
      </c>
      <c r="G83" s="11" t="s">
        <v>34</v>
      </c>
      <c r="H83" s="12" t="s">
        <v>35</v>
      </c>
      <c r="I83" s="12" t="s">
        <v>36</v>
      </c>
      <c r="J83" s="12" t="s">
        <v>67</v>
      </c>
      <c r="K83" s="12" t="s">
        <v>38</v>
      </c>
      <c r="L83" s="111" t="s">
        <v>54</v>
      </c>
      <c r="M83" s="112"/>
    </row>
    <row r="84" spans="1:16" x14ac:dyDescent="0.25">
      <c r="A84" s="10">
        <v>1</v>
      </c>
      <c r="B84" s="10">
        <v>2</v>
      </c>
      <c r="C84" s="10">
        <v>3</v>
      </c>
      <c r="D84" s="10">
        <v>4</v>
      </c>
      <c r="E84" s="10">
        <v>5</v>
      </c>
      <c r="F84" s="10">
        <v>6</v>
      </c>
      <c r="G84" s="10">
        <v>7</v>
      </c>
      <c r="H84" s="10">
        <v>8</v>
      </c>
      <c r="I84" s="10">
        <v>9</v>
      </c>
      <c r="J84" s="10">
        <v>10</v>
      </c>
      <c r="K84" s="10">
        <v>11</v>
      </c>
      <c r="L84" s="111">
        <v>12</v>
      </c>
      <c r="M84" s="112"/>
    </row>
    <row r="85" spans="1:16" ht="78.75" x14ac:dyDescent="0.25">
      <c r="A85" s="115" t="s">
        <v>68</v>
      </c>
      <c r="B85" s="132" t="s">
        <v>69</v>
      </c>
      <c r="C85" s="132" t="s">
        <v>70</v>
      </c>
      <c r="D85" s="132" t="s">
        <v>71</v>
      </c>
      <c r="E85" s="132" t="s">
        <v>72</v>
      </c>
      <c r="F85" s="25" t="s">
        <v>73</v>
      </c>
      <c r="G85" s="25" t="s">
        <v>46</v>
      </c>
      <c r="H85" s="25">
        <v>27</v>
      </c>
      <c r="I85" s="25">
        <v>26</v>
      </c>
      <c r="J85" s="25">
        <v>1</v>
      </c>
      <c r="K85" s="25">
        <f>H85-I85-J85</f>
        <v>0</v>
      </c>
      <c r="L85" s="106"/>
      <c r="M85" s="107"/>
    </row>
    <row r="86" spans="1:16" ht="55.5" customHeight="1" x14ac:dyDescent="0.25">
      <c r="A86" s="117"/>
      <c r="B86" s="133"/>
      <c r="C86" s="133"/>
      <c r="D86" s="133"/>
      <c r="E86" s="133"/>
      <c r="F86" s="25" t="s">
        <v>74</v>
      </c>
      <c r="G86" s="25" t="s">
        <v>48</v>
      </c>
      <c r="H86" s="25">
        <v>41</v>
      </c>
      <c r="I86" s="25">
        <v>43</v>
      </c>
      <c r="J86" s="25">
        <v>2</v>
      </c>
      <c r="K86" s="25">
        <f>H86-I86-J86</f>
        <v>-4</v>
      </c>
      <c r="L86" s="104" t="s">
        <v>75</v>
      </c>
      <c r="M86" s="105"/>
    </row>
    <row r="87" spans="1:16" x14ac:dyDescent="0.25">
      <c r="A87" s="108" t="s">
        <v>50</v>
      </c>
      <c r="B87" s="109"/>
      <c r="C87" s="109"/>
      <c r="D87" s="109"/>
      <c r="E87" s="109"/>
      <c r="F87" s="109"/>
      <c r="G87" s="109"/>
      <c r="H87" s="109"/>
      <c r="I87" s="109"/>
      <c r="J87" s="110"/>
      <c r="K87" s="17" t="s">
        <v>58</v>
      </c>
      <c r="L87" s="134"/>
      <c r="M87" s="135"/>
    </row>
    <row r="88" spans="1:16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6" x14ac:dyDescent="0.25">
      <c r="A89" s="129" t="s">
        <v>76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</row>
    <row r="90" spans="1:16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2"/>
      <c r="M90" s="2"/>
    </row>
    <row r="91" spans="1:16" ht="58.5" customHeight="1" x14ac:dyDescent="0.25">
      <c r="A91" s="99" t="s">
        <v>27</v>
      </c>
      <c r="B91" s="131" t="s">
        <v>63</v>
      </c>
      <c r="C91" s="131"/>
      <c r="D91" s="131" t="s">
        <v>64</v>
      </c>
      <c r="E91" s="131"/>
      <c r="F91" s="136" t="s">
        <v>77</v>
      </c>
      <c r="G91" s="137"/>
      <c r="H91" s="101" t="s">
        <v>78</v>
      </c>
      <c r="I91" s="103"/>
      <c r="J91" s="103"/>
      <c r="K91" s="103"/>
      <c r="L91" s="103"/>
      <c r="M91" s="102"/>
    </row>
    <row r="92" spans="1:16" ht="115.5" customHeight="1" x14ac:dyDescent="0.25">
      <c r="A92" s="99"/>
      <c r="B92" s="100" t="s">
        <v>32</v>
      </c>
      <c r="C92" s="100"/>
      <c r="D92" s="100" t="s">
        <v>32</v>
      </c>
      <c r="E92" s="100"/>
      <c r="F92" s="10" t="s">
        <v>33</v>
      </c>
      <c r="G92" s="11" t="s">
        <v>34</v>
      </c>
      <c r="H92" s="12" t="s">
        <v>35</v>
      </c>
      <c r="I92" s="12" t="s">
        <v>36</v>
      </c>
      <c r="J92" s="12" t="s">
        <v>37</v>
      </c>
      <c r="K92" s="12" t="s">
        <v>38</v>
      </c>
      <c r="L92" s="111" t="s">
        <v>54</v>
      </c>
      <c r="M92" s="112"/>
    </row>
    <row r="93" spans="1:16" x14ac:dyDescent="0.25">
      <c r="A93" s="10">
        <v>1</v>
      </c>
      <c r="B93" s="10">
        <v>2</v>
      </c>
      <c r="C93" s="10">
        <v>3</v>
      </c>
      <c r="D93" s="10">
        <v>4</v>
      </c>
      <c r="E93" s="10">
        <v>5</v>
      </c>
      <c r="F93" s="10">
        <v>6</v>
      </c>
      <c r="G93" s="10">
        <v>7</v>
      </c>
      <c r="H93" s="10">
        <v>8</v>
      </c>
      <c r="I93" s="10">
        <v>9</v>
      </c>
      <c r="J93" s="10">
        <v>10</v>
      </c>
      <c r="K93" s="10">
        <v>11</v>
      </c>
      <c r="L93" s="111">
        <v>12</v>
      </c>
      <c r="M93" s="112"/>
    </row>
    <row r="94" spans="1:16" ht="41.25" customHeight="1" x14ac:dyDescent="0.25">
      <c r="A94" s="115" t="s">
        <v>68</v>
      </c>
      <c r="B94" s="132" t="s">
        <v>69</v>
      </c>
      <c r="C94" s="132" t="s">
        <v>70</v>
      </c>
      <c r="D94" s="132" t="s">
        <v>71</v>
      </c>
      <c r="E94" s="132" t="s">
        <v>72</v>
      </c>
      <c r="F94" s="138" t="s">
        <v>79</v>
      </c>
      <c r="G94" s="138" t="s">
        <v>56</v>
      </c>
      <c r="H94" s="138">
        <v>663</v>
      </c>
      <c r="I94" s="138">
        <v>702</v>
      </c>
      <c r="J94" s="138">
        <v>33</v>
      </c>
      <c r="K94" s="138">
        <f>H94-I94-J94</f>
        <v>-72</v>
      </c>
      <c r="L94" s="140" t="s">
        <v>234</v>
      </c>
      <c r="M94" s="141"/>
    </row>
    <row r="95" spans="1:16" ht="81.75" customHeight="1" x14ac:dyDescent="0.25">
      <c r="A95" s="117"/>
      <c r="B95" s="133"/>
      <c r="C95" s="133"/>
      <c r="D95" s="133"/>
      <c r="E95" s="133"/>
      <c r="F95" s="139"/>
      <c r="G95" s="139"/>
      <c r="H95" s="139"/>
      <c r="I95" s="139"/>
      <c r="J95" s="139"/>
      <c r="K95" s="139"/>
      <c r="L95" s="142"/>
      <c r="M95" s="143"/>
    </row>
    <row r="96" spans="1:16" ht="36" customHeight="1" x14ac:dyDescent="0.25">
      <c r="A96" s="108" t="s">
        <v>50</v>
      </c>
      <c r="B96" s="109"/>
      <c r="C96" s="109"/>
      <c r="D96" s="109"/>
      <c r="E96" s="109"/>
      <c r="F96" s="109"/>
      <c r="G96" s="109"/>
      <c r="H96" s="109"/>
      <c r="I96" s="109"/>
      <c r="J96" s="110"/>
      <c r="K96" s="17" t="s">
        <v>58</v>
      </c>
      <c r="L96" s="134"/>
      <c r="M96" s="135"/>
    </row>
  </sheetData>
  <mergeCells count="115">
    <mergeCell ref="A96:J96"/>
    <mergeCell ref="L96:M96"/>
    <mergeCell ref="D92:E92"/>
    <mergeCell ref="L92:M92"/>
    <mergeCell ref="L93:M93"/>
    <mergeCell ref="A94:A95"/>
    <mergeCell ref="B94:B95"/>
    <mergeCell ref="C94:C95"/>
    <mergeCell ref="D94:D95"/>
    <mergeCell ref="E94:E95"/>
    <mergeCell ref="F94:F95"/>
    <mergeCell ref="G94:G95"/>
    <mergeCell ref="A90:K90"/>
    <mergeCell ref="A91:A92"/>
    <mergeCell ref="B91:C91"/>
    <mergeCell ref="D91:E91"/>
    <mergeCell ref="F91:G91"/>
    <mergeCell ref="H91:M91"/>
    <mergeCell ref="B92:C92"/>
    <mergeCell ref="H94:H95"/>
    <mergeCell ref="I94:I95"/>
    <mergeCell ref="J94:J95"/>
    <mergeCell ref="K94:K95"/>
    <mergeCell ref="L94:M95"/>
    <mergeCell ref="A89:M89"/>
    <mergeCell ref="L84:M84"/>
    <mergeCell ref="A85:A86"/>
    <mergeCell ref="B85:B86"/>
    <mergeCell ref="C85:C86"/>
    <mergeCell ref="D85:D86"/>
    <mergeCell ref="E85:E86"/>
    <mergeCell ref="L85:M85"/>
    <mergeCell ref="L86:M86"/>
    <mergeCell ref="A87:J87"/>
    <mergeCell ref="L87:M87"/>
    <mergeCell ref="A81:K81"/>
    <mergeCell ref="L81:M81"/>
    <mergeCell ref="A82:A83"/>
    <mergeCell ref="B82:C82"/>
    <mergeCell ref="D82:E82"/>
    <mergeCell ref="F82:G82"/>
    <mergeCell ref="H82:M82"/>
    <mergeCell ref="B83:C83"/>
    <mergeCell ref="D83:E83"/>
    <mergeCell ref="L83:M83"/>
    <mergeCell ref="A80:M80"/>
    <mergeCell ref="B77:D77"/>
    <mergeCell ref="E77:L77"/>
    <mergeCell ref="B78:D78"/>
    <mergeCell ref="E78:L78"/>
    <mergeCell ref="B72:L72"/>
    <mergeCell ref="B74:L74"/>
    <mergeCell ref="B75:L75"/>
    <mergeCell ref="B76:L76"/>
    <mergeCell ref="M58:N58"/>
    <mergeCell ref="M59:N59"/>
    <mergeCell ref="B60:K60"/>
    <mergeCell ref="M60:N60"/>
    <mergeCell ref="B55:L55"/>
    <mergeCell ref="M55:N55"/>
    <mergeCell ref="B56:B57"/>
    <mergeCell ref="C56:D56"/>
    <mergeCell ref="E56:F56"/>
    <mergeCell ref="G56:H56"/>
    <mergeCell ref="I56:N56"/>
    <mergeCell ref="C57:D57"/>
    <mergeCell ref="E57:F57"/>
    <mergeCell ref="M57:N57"/>
    <mergeCell ref="M49:N49"/>
    <mergeCell ref="M50:N50"/>
    <mergeCell ref="B51:K51"/>
    <mergeCell ref="M51:N51"/>
    <mergeCell ref="B54:L54"/>
    <mergeCell ref="M54:N54"/>
    <mergeCell ref="C46:D46"/>
    <mergeCell ref="E46:F46"/>
    <mergeCell ref="M46:N46"/>
    <mergeCell ref="M47:N47"/>
    <mergeCell ref="B48:B50"/>
    <mergeCell ref="C48:C50"/>
    <mergeCell ref="D48:D50"/>
    <mergeCell ref="E48:E50"/>
    <mergeCell ref="F48:F50"/>
    <mergeCell ref="M48:N48"/>
    <mergeCell ref="B40:D40"/>
    <mergeCell ref="E40:L40"/>
    <mergeCell ref="B41:D41"/>
    <mergeCell ref="E41:L41"/>
    <mergeCell ref="B43:L43"/>
    <mergeCell ref="B45:B46"/>
    <mergeCell ref="C45:D45"/>
    <mergeCell ref="E45:F45"/>
    <mergeCell ref="G45:H45"/>
    <mergeCell ref="I45:N45"/>
    <mergeCell ref="B37:L37"/>
    <mergeCell ref="B38:L38"/>
    <mergeCell ref="B39:L39"/>
    <mergeCell ref="B14:N14"/>
    <mergeCell ref="B15:N15"/>
    <mergeCell ref="B16:N16"/>
    <mergeCell ref="B17:N17"/>
    <mergeCell ref="B18:N18"/>
    <mergeCell ref="A35:N35"/>
    <mergeCell ref="K5:N5"/>
    <mergeCell ref="K6:N6"/>
    <mergeCell ref="B7:G7"/>
    <mergeCell ref="K7:N7"/>
    <mergeCell ref="B13:N13"/>
    <mergeCell ref="K1:N1"/>
    <mergeCell ref="B2:D2"/>
    <mergeCell ref="K2:N2"/>
    <mergeCell ref="B3:G3"/>
    <mergeCell ref="K3:N3"/>
    <mergeCell ref="K4:N4"/>
    <mergeCell ref="B6:G6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3"/>
  <sheetViews>
    <sheetView tabSelected="1" topLeftCell="A99" zoomScale="140" zoomScaleNormal="140" workbookViewId="0">
      <selection sqref="A1:K113"/>
    </sheetView>
  </sheetViews>
  <sheetFormatPr defaultRowHeight="15" x14ac:dyDescent="0.25"/>
  <cols>
    <col min="1" max="1" width="4.28515625" customWidth="1"/>
    <col min="2" max="2" width="33.42578125" customWidth="1"/>
    <col min="3" max="4" width="9.140625" style="65"/>
    <col min="7" max="7" width="9.140625" customWidth="1"/>
    <col min="13" max="13" width="9.28515625" customWidth="1"/>
  </cols>
  <sheetData>
    <row r="1" spans="1:12" ht="15.75" x14ac:dyDescent="0.25">
      <c r="A1" s="144" t="s">
        <v>80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2" x14ac:dyDescent="0.25">
      <c r="A2" s="145" t="s">
        <v>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2" x14ac:dyDescent="0.25">
      <c r="A3" s="146" t="s">
        <v>82</v>
      </c>
      <c r="B3" s="146" t="s">
        <v>83</v>
      </c>
      <c r="C3" s="148" t="s">
        <v>84</v>
      </c>
      <c r="D3" s="149"/>
      <c r="E3" s="150" t="s">
        <v>85</v>
      </c>
      <c r="F3" s="151"/>
      <c r="G3" s="150" t="s">
        <v>86</v>
      </c>
      <c r="H3" s="151"/>
      <c r="I3" s="148" t="s">
        <v>39</v>
      </c>
      <c r="J3" s="152"/>
      <c r="K3" s="149"/>
    </row>
    <row r="4" spans="1:12" x14ac:dyDescent="0.25">
      <c r="A4" s="147"/>
      <c r="B4" s="147"/>
      <c r="C4" s="27" t="s">
        <v>87</v>
      </c>
      <c r="D4" s="27" t="s">
        <v>88</v>
      </c>
      <c r="E4" s="28" t="s">
        <v>87</v>
      </c>
      <c r="F4" s="28" t="s">
        <v>88</v>
      </c>
      <c r="G4" s="28" t="s">
        <v>87</v>
      </c>
      <c r="H4" s="28" t="s">
        <v>88</v>
      </c>
      <c r="I4" s="153"/>
      <c r="J4" s="154"/>
      <c r="K4" s="155"/>
    </row>
    <row r="5" spans="1:12" ht="17.25" customHeight="1" x14ac:dyDescent="0.25">
      <c r="A5" s="29">
        <v>1</v>
      </c>
      <c r="B5" s="30" t="s">
        <v>89</v>
      </c>
      <c r="C5" s="52" t="s">
        <v>90</v>
      </c>
      <c r="D5" s="31" t="s">
        <v>90</v>
      </c>
      <c r="E5" s="32">
        <v>1</v>
      </c>
      <c r="F5" s="33">
        <v>1</v>
      </c>
      <c r="G5" s="32">
        <v>1500</v>
      </c>
      <c r="H5" s="33">
        <v>1673</v>
      </c>
      <c r="I5" s="156" t="s">
        <v>91</v>
      </c>
      <c r="J5" s="157"/>
      <c r="K5" s="158"/>
      <c r="L5" s="61"/>
    </row>
    <row r="6" spans="1:12" ht="17.25" customHeight="1" x14ac:dyDescent="0.25">
      <c r="A6" s="29">
        <v>2</v>
      </c>
      <c r="B6" s="34" t="s">
        <v>92</v>
      </c>
      <c r="C6" s="52">
        <v>44224</v>
      </c>
      <c r="D6" s="31">
        <v>44224</v>
      </c>
      <c r="E6" s="32">
        <v>1</v>
      </c>
      <c r="F6" s="33">
        <v>1</v>
      </c>
      <c r="G6" s="32">
        <v>30</v>
      </c>
      <c r="H6" s="33">
        <v>31</v>
      </c>
      <c r="I6" s="156" t="s">
        <v>91</v>
      </c>
      <c r="J6" s="157"/>
      <c r="K6" s="158"/>
      <c r="L6" s="61"/>
    </row>
    <row r="7" spans="1:12" ht="25.5" customHeight="1" x14ac:dyDescent="0.25">
      <c r="A7" s="29">
        <f>A6+1</f>
        <v>3</v>
      </c>
      <c r="B7" s="34" t="s">
        <v>93</v>
      </c>
      <c r="C7" s="52">
        <v>44225</v>
      </c>
      <c r="D7" s="31">
        <v>44225</v>
      </c>
      <c r="E7" s="32">
        <v>1</v>
      </c>
      <c r="F7" s="33">
        <v>1</v>
      </c>
      <c r="G7" s="32">
        <v>30</v>
      </c>
      <c r="H7" s="33">
        <v>38</v>
      </c>
      <c r="I7" s="156" t="s">
        <v>91</v>
      </c>
      <c r="J7" s="157"/>
      <c r="K7" s="158"/>
      <c r="L7" s="61"/>
    </row>
    <row r="8" spans="1:12" ht="21.75" customHeight="1" thickBot="1" x14ac:dyDescent="0.3">
      <c r="A8" s="35">
        <f>A7+1</f>
        <v>4</v>
      </c>
      <c r="B8" s="36" t="s">
        <v>94</v>
      </c>
      <c r="C8" s="54">
        <v>44226</v>
      </c>
      <c r="D8" s="62">
        <v>44226</v>
      </c>
      <c r="E8" s="37">
        <v>1</v>
      </c>
      <c r="F8" s="38">
        <v>1</v>
      </c>
      <c r="G8" s="37">
        <v>25</v>
      </c>
      <c r="H8" s="38">
        <v>26</v>
      </c>
      <c r="I8" s="159" t="s">
        <v>91</v>
      </c>
      <c r="J8" s="160"/>
      <c r="K8" s="161"/>
      <c r="L8" s="61"/>
    </row>
    <row r="9" spans="1:12" ht="21.75" customHeight="1" x14ac:dyDescent="0.25">
      <c r="A9" s="39">
        <f t="shared" ref="A9:A72" si="0">A8+1</f>
        <v>5</v>
      </c>
      <c r="B9" s="40" t="s">
        <v>95</v>
      </c>
      <c r="C9" s="63">
        <v>44230</v>
      </c>
      <c r="D9" s="64">
        <v>44230</v>
      </c>
      <c r="E9" s="41">
        <v>1</v>
      </c>
      <c r="F9" s="42">
        <v>1</v>
      </c>
      <c r="G9" s="41">
        <v>25</v>
      </c>
      <c r="H9" s="42">
        <v>28</v>
      </c>
      <c r="I9" s="162" t="s">
        <v>91</v>
      </c>
      <c r="J9" s="163"/>
      <c r="K9" s="164"/>
      <c r="L9" s="61"/>
    </row>
    <row r="10" spans="1:12" ht="21" customHeight="1" x14ac:dyDescent="0.25">
      <c r="A10" s="29">
        <f t="shared" si="0"/>
        <v>6</v>
      </c>
      <c r="B10" s="43" t="s">
        <v>96</v>
      </c>
      <c r="C10" s="52">
        <v>44232</v>
      </c>
      <c r="D10" s="31">
        <v>44232</v>
      </c>
      <c r="E10" s="32">
        <v>1</v>
      </c>
      <c r="F10" s="33">
        <v>1</v>
      </c>
      <c r="G10" s="32">
        <v>30</v>
      </c>
      <c r="H10" s="33">
        <v>32</v>
      </c>
      <c r="I10" s="156" t="s">
        <v>91</v>
      </c>
      <c r="J10" s="157"/>
      <c r="K10" s="158"/>
      <c r="L10" s="61"/>
    </row>
    <row r="11" spans="1:12" ht="20.25" customHeight="1" x14ac:dyDescent="0.25">
      <c r="A11" s="29">
        <f t="shared" si="0"/>
        <v>7</v>
      </c>
      <c r="B11" s="43" t="s">
        <v>97</v>
      </c>
      <c r="C11" s="52">
        <v>44240</v>
      </c>
      <c r="D11" s="31">
        <v>44240</v>
      </c>
      <c r="E11" s="32">
        <v>1</v>
      </c>
      <c r="F11" s="33">
        <v>1</v>
      </c>
      <c r="G11" s="32">
        <v>50</v>
      </c>
      <c r="H11" s="33">
        <v>45</v>
      </c>
      <c r="I11" s="156" t="s">
        <v>91</v>
      </c>
      <c r="J11" s="157"/>
      <c r="K11" s="158"/>
      <c r="L11" s="61"/>
    </row>
    <row r="12" spans="1:12" ht="21" customHeight="1" x14ac:dyDescent="0.25">
      <c r="A12" s="29">
        <f t="shared" si="0"/>
        <v>8</v>
      </c>
      <c r="B12" s="44" t="s">
        <v>98</v>
      </c>
      <c r="C12" s="52">
        <v>44241</v>
      </c>
      <c r="D12" s="31">
        <v>44241</v>
      </c>
      <c r="E12" s="32">
        <v>1</v>
      </c>
      <c r="F12" s="33">
        <v>1</v>
      </c>
      <c r="G12" s="32">
        <v>285</v>
      </c>
      <c r="H12" s="33">
        <v>250</v>
      </c>
      <c r="I12" s="156" t="s">
        <v>91</v>
      </c>
      <c r="J12" s="157"/>
      <c r="K12" s="158"/>
      <c r="L12" s="61"/>
    </row>
    <row r="13" spans="1:12" ht="37.5" customHeight="1" x14ac:dyDescent="0.25">
      <c r="A13" s="29">
        <f t="shared" si="0"/>
        <v>9</v>
      </c>
      <c r="B13" s="43" t="s">
        <v>99</v>
      </c>
      <c r="C13" s="52">
        <v>44245</v>
      </c>
      <c r="D13" s="31">
        <v>44245</v>
      </c>
      <c r="E13" s="32">
        <v>1</v>
      </c>
      <c r="F13" s="33">
        <v>1</v>
      </c>
      <c r="G13" s="32">
        <v>30</v>
      </c>
      <c r="H13" s="33">
        <v>24</v>
      </c>
      <c r="I13" s="156" t="s">
        <v>100</v>
      </c>
      <c r="J13" s="157"/>
      <c r="K13" s="158"/>
      <c r="L13" s="61"/>
    </row>
    <row r="14" spans="1:12" ht="37.5" customHeight="1" x14ac:dyDescent="0.25">
      <c r="A14" s="29">
        <f t="shared" si="0"/>
        <v>10</v>
      </c>
      <c r="B14" s="43" t="s">
        <v>101</v>
      </c>
      <c r="C14" s="52">
        <v>44246</v>
      </c>
      <c r="D14" s="31">
        <v>44246</v>
      </c>
      <c r="E14" s="32">
        <v>1</v>
      </c>
      <c r="F14" s="33">
        <v>1</v>
      </c>
      <c r="G14" s="32">
        <v>50</v>
      </c>
      <c r="H14" s="33">
        <v>22</v>
      </c>
      <c r="I14" s="156" t="s">
        <v>100</v>
      </c>
      <c r="J14" s="157"/>
      <c r="K14" s="158"/>
      <c r="L14" s="61"/>
    </row>
    <row r="15" spans="1:12" ht="27.75" customHeight="1" x14ac:dyDescent="0.25">
      <c r="A15" s="29">
        <f t="shared" si="0"/>
        <v>11</v>
      </c>
      <c r="B15" s="45" t="s">
        <v>102</v>
      </c>
      <c r="C15" s="52">
        <v>44248</v>
      </c>
      <c r="D15" s="31">
        <v>44249</v>
      </c>
      <c r="E15" s="32">
        <v>1</v>
      </c>
      <c r="F15" s="33">
        <v>1</v>
      </c>
      <c r="G15" s="32">
        <v>25</v>
      </c>
      <c r="H15" s="33">
        <v>30</v>
      </c>
      <c r="I15" s="156" t="s">
        <v>103</v>
      </c>
      <c r="J15" s="157"/>
      <c r="K15" s="158"/>
      <c r="L15" s="61"/>
    </row>
    <row r="16" spans="1:12" ht="35.25" customHeight="1" x14ac:dyDescent="0.25">
      <c r="A16" s="29">
        <f t="shared" si="0"/>
        <v>12</v>
      </c>
      <c r="B16" s="45" t="s">
        <v>104</v>
      </c>
      <c r="C16" s="52">
        <v>44249</v>
      </c>
      <c r="D16" s="31">
        <v>44250</v>
      </c>
      <c r="E16" s="32">
        <v>1</v>
      </c>
      <c r="F16" s="33">
        <v>1</v>
      </c>
      <c r="G16" s="32">
        <v>100</v>
      </c>
      <c r="H16" s="33">
        <v>72</v>
      </c>
      <c r="I16" s="156" t="s">
        <v>100</v>
      </c>
      <c r="J16" s="157"/>
      <c r="K16" s="158"/>
      <c r="L16" s="61"/>
    </row>
    <row r="17" spans="1:12" ht="18" customHeight="1" x14ac:dyDescent="0.25">
      <c r="A17" s="29">
        <f t="shared" si="0"/>
        <v>13</v>
      </c>
      <c r="B17" s="30" t="s">
        <v>105</v>
      </c>
      <c r="C17" s="52">
        <v>44250</v>
      </c>
      <c r="D17" s="31">
        <v>44250</v>
      </c>
      <c r="E17" s="32">
        <v>1</v>
      </c>
      <c r="F17" s="33">
        <v>1</v>
      </c>
      <c r="G17" s="32">
        <v>50</v>
      </c>
      <c r="H17" s="33">
        <v>54</v>
      </c>
      <c r="I17" s="156" t="s">
        <v>91</v>
      </c>
      <c r="J17" s="157"/>
      <c r="K17" s="158"/>
      <c r="L17" s="61"/>
    </row>
    <row r="18" spans="1:12" ht="27" customHeight="1" x14ac:dyDescent="0.25">
      <c r="A18" s="29">
        <f t="shared" si="0"/>
        <v>14</v>
      </c>
      <c r="B18" s="43" t="s">
        <v>106</v>
      </c>
      <c r="C18" s="52">
        <v>44250</v>
      </c>
      <c r="D18" s="31">
        <v>44249</v>
      </c>
      <c r="E18" s="32">
        <v>1</v>
      </c>
      <c r="F18" s="33">
        <v>1</v>
      </c>
      <c r="G18" s="32">
        <v>250</v>
      </c>
      <c r="H18" s="33">
        <v>241</v>
      </c>
      <c r="I18" s="156" t="s">
        <v>103</v>
      </c>
      <c r="J18" s="157"/>
      <c r="K18" s="158"/>
      <c r="L18" s="61"/>
    </row>
    <row r="19" spans="1:12" ht="16.5" customHeight="1" x14ac:dyDescent="0.25">
      <c r="A19" s="29">
        <f t="shared" si="0"/>
        <v>15</v>
      </c>
      <c r="B19" s="44" t="s">
        <v>107</v>
      </c>
      <c r="C19" s="52">
        <v>44250</v>
      </c>
      <c r="D19" s="31">
        <v>44250</v>
      </c>
      <c r="E19" s="32">
        <v>1</v>
      </c>
      <c r="F19" s="33">
        <v>1</v>
      </c>
      <c r="G19" s="32">
        <v>280</v>
      </c>
      <c r="H19" s="33">
        <v>285</v>
      </c>
      <c r="I19" s="156" t="s">
        <v>91</v>
      </c>
      <c r="J19" s="157"/>
      <c r="K19" s="158"/>
      <c r="L19" s="61"/>
    </row>
    <row r="20" spans="1:12" ht="19.5" customHeight="1" thickBot="1" x14ac:dyDescent="0.3">
      <c r="A20" s="35">
        <f t="shared" si="0"/>
        <v>16</v>
      </c>
      <c r="B20" s="46" t="s">
        <v>108</v>
      </c>
      <c r="C20" s="54">
        <v>44255</v>
      </c>
      <c r="D20" s="62">
        <v>44255</v>
      </c>
      <c r="E20" s="37">
        <v>1</v>
      </c>
      <c r="F20" s="38">
        <v>1</v>
      </c>
      <c r="G20" s="37">
        <v>280</v>
      </c>
      <c r="H20" s="38">
        <v>287</v>
      </c>
      <c r="I20" s="156" t="s">
        <v>91</v>
      </c>
      <c r="J20" s="157"/>
      <c r="K20" s="158"/>
      <c r="L20" s="61"/>
    </row>
    <row r="21" spans="1:12" ht="18.75" customHeight="1" x14ac:dyDescent="0.25">
      <c r="A21" s="39">
        <f t="shared" si="0"/>
        <v>17</v>
      </c>
      <c r="B21" s="43" t="s">
        <v>109</v>
      </c>
      <c r="C21" s="52">
        <v>44259</v>
      </c>
      <c r="D21" s="64">
        <v>44259</v>
      </c>
      <c r="E21" s="41">
        <v>1</v>
      </c>
      <c r="F21" s="42">
        <v>1</v>
      </c>
      <c r="G21" s="41">
        <v>25</v>
      </c>
      <c r="H21" s="42">
        <v>25</v>
      </c>
      <c r="I21" s="156" t="s">
        <v>91</v>
      </c>
      <c r="J21" s="157"/>
      <c r="K21" s="158"/>
      <c r="L21" s="61"/>
    </row>
    <row r="22" spans="1:12" ht="17.25" customHeight="1" x14ac:dyDescent="0.25">
      <c r="A22" s="29">
        <f t="shared" si="0"/>
        <v>18</v>
      </c>
      <c r="B22" s="43" t="s">
        <v>110</v>
      </c>
      <c r="C22" s="52">
        <v>44259</v>
      </c>
      <c r="D22" s="64">
        <v>44259</v>
      </c>
      <c r="E22" s="32">
        <v>1</v>
      </c>
      <c r="F22" s="33">
        <v>1</v>
      </c>
      <c r="G22" s="32">
        <v>30</v>
      </c>
      <c r="H22" s="33">
        <v>25</v>
      </c>
      <c r="I22" s="156" t="s">
        <v>91</v>
      </c>
      <c r="J22" s="157"/>
      <c r="K22" s="158"/>
      <c r="L22" s="61"/>
    </row>
    <row r="23" spans="1:12" ht="18.75" customHeight="1" x14ac:dyDescent="0.25">
      <c r="A23" s="29">
        <f t="shared" si="0"/>
        <v>19</v>
      </c>
      <c r="B23" s="43" t="s">
        <v>111</v>
      </c>
      <c r="C23" s="52">
        <v>44260</v>
      </c>
      <c r="D23" s="31">
        <v>44260</v>
      </c>
      <c r="E23" s="32">
        <v>3</v>
      </c>
      <c r="F23" s="33">
        <v>3</v>
      </c>
      <c r="G23" s="32">
        <v>150</v>
      </c>
      <c r="H23" s="33">
        <v>114</v>
      </c>
      <c r="I23" s="156" t="s">
        <v>91</v>
      </c>
      <c r="J23" s="157"/>
      <c r="K23" s="158"/>
      <c r="L23" s="61"/>
    </row>
    <row r="24" spans="1:12" ht="18" customHeight="1" x14ac:dyDescent="0.25">
      <c r="A24" s="29">
        <f t="shared" si="0"/>
        <v>20</v>
      </c>
      <c r="B24" s="43" t="s">
        <v>112</v>
      </c>
      <c r="C24" s="52">
        <v>44260</v>
      </c>
      <c r="D24" s="31">
        <v>44260</v>
      </c>
      <c r="E24" s="32">
        <v>1</v>
      </c>
      <c r="F24" s="33">
        <v>1</v>
      </c>
      <c r="G24" s="32">
        <v>30</v>
      </c>
      <c r="H24" s="33">
        <v>33</v>
      </c>
      <c r="I24" s="156" t="s">
        <v>91</v>
      </c>
      <c r="J24" s="157"/>
      <c r="K24" s="158"/>
      <c r="L24" s="61"/>
    </row>
    <row r="25" spans="1:12" ht="18" customHeight="1" x14ac:dyDescent="0.25">
      <c r="A25" s="29">
        <f t="shared" si="0"/>
        <v>21</v>
      </c>
      <c r="B25" s="43" t="s">
        <v>113</v>
      </c>
      <c r="C25" s="52" t="s">
        <v>114</v>
      </c>
      <c r="D25" s="31" t="s">
        <v>115</v>
      </c>
      <c r="E25" s="32">
        <v>3</v>
      </c>
      <c r="F25" s="33">
        <v>3</v>
      </c>
      <c r="G25" s="32">
        <v>120</v>
      </c>
      <c r="H25" s="33">
        <v>181</v>
      </c>
      <c r="I25" s="156" t="s">
        <v>91</v>
      </c>
      <c r="J25" s="157"/>
      <c r="K25" s="158"/>
      <c r="L25" s="61"/>
    </row>
    <row r="26" spans="1:12" ht="18.75" customHeight="1" x14ac:dyDescent="0.25">
      <c r="A26" s="29">
        <f t="shared" si="0"/>
        <v>22</v>
      </c>
      <c r="B26" s="43" t="s">
        <v>116</v>
      </c>
      <c r="C26" s="52" t="s">
        <v>117</v>
      </c>
      <c r="D26" s="31" t="s">
        <v>117</v>
      </c>
      <c r="E26" s="32">
        <v>1</v>
      </c>
      <c r="F26" s="33">
        <v>1</v>
      </c>
      <c r="G26" s="32">
        <v>1000</v>
      </c>
      <c r="H26" s="33">
        <v>1232</v>
      </c>
      <c r="I26" s="156" t="s">
        <v>91</v>
      </c>
      <c r="J26" s="157"/>
      <c r="K26" s="158"/>
      <c r="L26" s="61"/>
    </row>
    <row r="27" spans="1:12" ht="25.5" customHeight="1" x14ac:dyDescent="0.25">
      <c r="A27" s="29">
        <f t="shared" si="0"/>
        <v>23</v>
      </c>
      <c r="B27" s="44" t="s">
        <v>118</v>
      </c>
      <c r="C27" s="52">
        <v>44260</v>
      </c>
      <c r="D27" s="31">
        <v>44262</v>
      </c>
      <c r="E27" s="32">
        <v>1</v>
      </c>
      <c r="F27" s="33">
        <v>1</v>
      </c>
      <c r="G27" s="32">
        <v>280</v>
      </c>
      <c r="H27" s="33">
        <v>285</v>
      </c>
      <c r="I27" s="156" t="s">
        <v>119</v>
      </c>
      <c r="J27" s="157"/>
      <c r="K27" s="158"/>
      <c r="L27" s="61"/>
    </row>
    <row r="28" spans="1:12" ht="18.75" customHeight="1" x14ac:dyDescent="0.25">
      <c r="A28" s="29">
        <f t="shared" si="0"/>
        <v>24</v>
      </c>
      <c r="B28" s="43" t="s">
        <v>120</v>
      </c>
      <c r="C28" s="52">
        <v>44266</v>
      </c>
      <c r="D28" s="31">
        <v>44266</v>
      </c>
      <c r="E28" s="32">
        <v>1</v>
      </c>
      <c r="F28" s="33">
        <v>1</v>
      </c>
      <c r="G28" s="32">
        <v>50</v>
      </c>
      <c r="H28" s="33">
        <v>54</v>
      </c>
      <c r="I28" s="156" t="s">
        <v>91</v>
      </c>
      <c r="J28" s="157"/>
      <c r="K28" s="158"/>
      <c r="L28" s="61"/>
    </row>
    <row r="29" spans="1:12" ht="17.25" customHeight="1" x14ac:dyDescent="0.25">
      <c r="A29" s="29">
        <f t="shared" si="0"/>
        <v>25</v>
      </c>
      <c r="B29" s="43" t="s">
        <v>121</v>
      </c>
      <c r="C29" s="52">
        <v>44267</v>
      </c>
      <c r="D29" s="31">
        <v>44267</v>
      </c>
      <c r="E29" s="32">
        <v>1</v>
      </c>
      <c r="F29" s="33">
        <v>1</v>
      </c>
      <c r="G29" s="32">
        <v>30</v>
      </c>
      <c r="H29" s="33">
        <v>19</v>
      </c>
      <c r="I29" s="156" t="s">
        <v>91</v>
      </c>
      <c r="J29" s="157"/>
      <c r="K29" s="158"/>
      <c r="L29" s="61"/>
    </row>
    <row r="30" spans="1:12" x14ac:dyDescent="0.25">
      <c r="A30" s="29">
        <f t="shared" si="0"/>
        <v>26</v>
      </c>
      <c r="B30" s="43" t="s">
        <v>122</v>
      </c>
      <c r="C30" s="52">
        <v>44267</v>
      </c>
      <c r="D30" s="31">
        <v>44267</v>
      </c>
      <c r="E30" s="32">
        <v>1</v>
      </c>
      <c r="F30" s="33">
        <v>1</v>
      </c>
      <c r="G30" s="32">
        <v>30</v>
      </c>
      <c r="H30" s="33">
        <v>19</v>
      </c>
      <c r="I30" s="156" t="s">
        <v>91</v>
      </c>
      <c r="J30" s="157"/>
      <c r="K30" s="158"/>
      <c r="L30" s="61"/>
    </row>
    <row r="31" spans="1:12" ht="27.75" customHeight="1" x14ac:dyDescent="0.25">
      <c r="A31" s="29">
        <f t="shared" si="0"/>
        <v>27</v>
      </c>
      <c r="B31" s="43" t="s">
        <v>123</v>
      </c>
      <c r="C31" s="52">
        <v>44268</v>
      </c>
      <c r="D31" s="31">
        <v>44239</v>
      </c>
      <c r="E31" s="32">
        <v>1</v>
      </c>
      <c r="F31" s="33">
        <v>1</v>
      </c>
      <c r="G31" s="32">
        <v>60</v>
      </c>
      <c r="H31" s="33">
        <v>65</v>
      </c>
      <c r="I31" s="156" t="s">
        <v>124</v>
      </c>
      <c r="J31" s="157"/>
      <c r="K31" s="158"/>
      <c r="L31" s="61"/>
    </row>
    <row r="32" spans="1:12" ht="29.25" customHeight="1" x14ac:dyDescent="0.25">
      <c r="A32" s="29">
        <f t="shared" si="0"/>
        <v>28</v>
      </c>
      <c r="B32" s="47" t="s">
        <v>125</v>
      </c>
      <c r="C32" s="52">
        <v>44269</v>
      </c>
      <c r="D32" s="31">
        <v>44268</v>
      </c>
      <c r="E32" s="32">
        <v>1</v>
      </c>
      <c r="F32" s="33">
        <v>1</v>
      </c>
      <c r="G32" s="32">
        <v>1500</v>
      </c>
      <c r="H32" s="33">
        <v>2770</v>
      </c>
      <c r="I32" s="156" t="s">
        <v>91</v>
      </c>
      <c r="J32" s="157"/>
      <c r="K32" s="158"/>
      <c r="L32" s="61"/>
    </row>
    <row r="33" spans="1:12" ht="19.5" customHeight="1" x14ac:dyDescent="0.25">
      <c r="A33" s="29">
        <f t="shared" si="0"/>
        <v>29</v>
      </c>
      <c r="B33" s="48" t="s">
        <v>126</v>
      </c>
      <c r="C33" s="52">
        <v>44269</v>
      </c>
      <c r="D33" s="31">
        <v>44268</v>
      </c>
      <c r="E33" s="32">
        <v>1</v>
      </c>
      <c r="F33" s="33">
        <v>1</v>
      </c>
      <c r="G33" s="32">
        <v>2500</v>
      </c>
      <c r="H33" s="33">
        <v>3020</v>
      </c>
      <c r="I33" s="156" t="s">
        <v>91</v>
      </c>
      <c r="J33" s="157"/>
      <c r="K33" s="158"/>
      <c r="L33" s="61"/>
    </row>
    <row r="34" spans="1:12" ht="18" customHeight="1" x14ac:dyDescent="0.25">
      <c r="A34" s="29">
        <f t="shared" si="0"/>
        <v>30</v>
      </c>
      <c r="B34" s="43" t="s">
        <v>127</v>
      </c>
      <c r="C34" s="52">
        <v>44269</v>
      </c>
      <c r="D34" s="31">
        <v>44268</v>
      </c>
      <c r="E34" s="32">
        <v>1</v>
      </c>
      <c r="F34" s="33">
        <v>1</v>
      </c>
      <c r="G34" s="32">
        <v>2500</v>
      </c>
      <c r="H34" s="33">
        <v>3530</v>
      </c>
      <c r="I34" s="156" t="s">
        <v>91</v>
      </c>
      <c r="J34" s="157"/>
      <c r="K34" s="158"/>
      <c r="L34" s="61"/>
    </row>
    <row r="35" spans="1:12" ht="18.75" customHeight="1" x14ac:dyDescent="0.25">
      <c r="A35" s="29">
        <f t="shared" si="0"/>
        <v>31</v>
      </c>
      <c r="B35" s="43" t="s">
        <v>128</v>
      </c>
      <c r="C35" s="52">
        <v>44274</v>
      </c>
      <c r="D35" s="31">
        <v>44327</v>
      </c>
      <c r="E35" s="32">
        <v>1</v>
      </c>
      <c r="F35" s="33">
        <v>1</v>
      </c>
      <c r="G35" s="32">
        <v>30</v>
      </c>
      <c r="H35" s="33">
        <v>27</v>
      </c>
      <c r="I35" s="156" t="s">
        <v>224</v>
      </c>
      <c r="J35" s="157"/>
      <c r="K35" s="158"/>
      <c r="L35" s="61"/>
    </row>
    <row r="36" spans="1:12" ht="25.5" customHeight="1" x14ac:dyDescent="0.25">
      <c r="A36" s="29">
        <f t="shared" si="0"/>
        <v>32</v>
      </c>
      <c r="B36" s="43" t="s">
        <v>129</v>
      </c>
      <c r="C36" s="52">
        <v>44275</v>
      </c>
      <c r="D36" s="31">
        <v>44275</v>
      </c>
      <c r="E36" s="32">
        <v>1</v>
      </c>
      <c r="F36" s="33">
        <v>1</v>
      </c>
      <c r="G36" s="32">
        <v>50</v>
      </c>
      <c r="H36" s="33">
        <v>35</v>
      </c>
      <c r="I36" s="156" t="s">
        <v>130</v>
      </c>
      <c r="J36" s="157"/>
      <c r="K36" s="158"/>
      <c r="L36" s="61"/>
    </row>
    <row r="37" spans="1:12" ht="14.25" customHeight="1" x14ac:dyDescent="0.25">
      <c r="A37" s="29">
        <f t="shared" si="0"/>
        <v>33</v>
      </c>
      <c r="B37" s="43" t="s">
        <v>131</v>
      </c>
      <c r="C37" s="52" t="s">
        <v>132</v>
      </c>
      <c r="D37" s="31">
        <v>44275</v>
      </c>
      <c r="E37" s="32">
        <v>2</v>
      </c>
      <c r="F37" s="33">
        <v>3</v>
      </c>
      <c r="G37" s="32">
        <v>400</v>
      </c>
      <c r="H37" s="33">
        <v>533</v>
      </c>
      <c r="I37" s="156" t="s">
        <v>91</v>
      </c>
      <c r="J37" s="157"/>
      <c r="K37" s="158"/>
      <c r="L37" s="61"/>
    </row>
    <row r="38" spans="1:12" ht="18" customHeight="1" x14ac:dyDescent="0.25">
      <c r="A38" s="29">
        <f t="shared" si="0"/>
        <v>34</v>
      </c>
      <c r="B38" s="43" t="s">
        <v>133</v>
      </c>
      <c r="C38" s="52">
        <v>44280</v>
      </c>
      <c r="D38" s="31">
        <v>44280</v>
      </c>
      <c r="E38" s="32">
        <v>1</v>
      </c>
      <c r="F38" s="33">
        <v>1</v>
      </c>
      <c r="G38" s="32">
        <v>50</v>
      </c>
      <c r="H38" s="33">
        <v>51</v>
      </c>
      <c r="I38" s="156" t="s">
        <v>91</v>
      </c>
      <c r="J38" s="157"/>
      <c r="K38" s="158"/>
      <c r="L38" s="61"/>
    </row>
    <row r="39" spans="1:12" ht="17.25" customHeight="1" x14ac:dyDescent="0.25">
      <c r="A39" s="29">
        <f t="shared" si="0"/>
        <v>35</v>
      </c>
      <c r="B39" s="44" t="s">
        <v>134</v>
      </c>
      <c r="C39" s="52">
        <v>44282</v>
      </c>
      <c r="D39" s="49">
        <v>44281</v>
      </c>
      <c r="E39" s="32">
        <v>1</v>
      </c>
      <c r="F39" s="33">
        <v>1</v>
      </c>
      <c r="G39" s="32">
        <v>280</v>
      </c>
      <c r="H39" s="33">
        <v>287</v>
      </c>
      <c r="I39" s="156" t="s">
        <v>91</v>
      </c>
      <c r="J39" s="157"/>
      <c r="K39" s="158"/>
      <c r="L39" s="61"/>
    </row>
    <row r="40" spans="1:12" ht="15.75" customHeight="1" thickBot="1" x14ac:dyDescent="0.3">
      <c r="A40" s="35">
        <f t="shared" si="0"/>
        <v>36</v>
      </c>
      <c r="B40" s="46" t="s">
        <v>135</v>
      </c>
      <c r="C40" s="54" t="s">
        <v>136</v>
      </c>
      <c r="D40" s="50">
        <v>44280</v>
      </c>
      <c r="E40" s="37">
        <v>1</v>
      </c>
      <c r="F40" s="38">
        <v>1</v>
      </c>
      <c r="G40" s="37">
        <v>200</v>
      </c>
      <c r="H40" s="38">
        <v>144</v>
      </c>
      <c r="I40" s="156" t="s">
        <v>91</v>
      </c>
      <c r="J40" s="157"/>
      <c r="K40" s="158"/>
      <c r="L40" s="61"/>
    </row>
    <row r="41" spans="1:12" ht="15" customHeight="1" x14ac:dyDescent="0.25">
      <c r="A41" s="51">
        <f t="shared" si="0"/>
        <v>37</v>
      </c>
      <c r="B41" s="30" t="s">
        <v>137</v>
      </c>
      <c r="C41" s="52">
        <v>44296</v>
      </c>
      <c r="D41" s="53">
        <v>44296</v>
      </c>
      <c r="E41" s="32">
        <v>1</v>
      </c>
      <c r="F41" s="33">
        <v>1</v>
      </c>
      <c r="G41" s="32">
        <v>70</v>
      </c>
      <c r="H41" s="33">
        <v>53</v>
      </c>
      <c r="I41" s="156" t="s">
        <v>91</v>
      </c>
      <c r="J41" s="157"/>
      <c r="K41" s="158"/>
      <c r="L41" s="61"/>
    </row>
    <row r="42" spans="1:12" ht="15" customHeight="1" x14ac:dyDescent="0.25">
      <c r="A42" s="29">
        <f t="shared" si="0"/>
        <v>38</v>
      </c>
      <c r="B42" s="43" t="s">
        <v>138</v>
      </c>
      <c r="C42" s="52">
        <v>44302</v>
      </c>
      <c r="D42" s="49">
        <v>44297</v>
      </c>
      <c r="E42" s="32">
        <v>1</v>
      </c>
      <c r="F42" s="33">
        <v>1</v>
      </c>
      <c r="G42" s="32">
        <v>80</v>
      </c>
      <c r="H42" s="33">
        <v>208</v>
      </c>
      <c r="I42" s="156" t="s">
        <v>91</v>
      </c>
      <c r="J42" s="157"/>
      <c r="K42" s="158"/>
      <c r="L42" s="61"/>
    </row>
    <row r="43" spans="1:12" x14ac:dyDescent="0.25">
      <c r="A43" s="29">
        <f t="shared" si="0"/>
        <v>39</v>
      </c>
      <c r="B43" s="43" t="s">
        <v>139</v>
      </c>
      <c r="C43" s="52">
        <v>44309</v>
      </c>
      <c r="D43" s="49">
        <v>44310</v>
      </c>
      <c r="E43" s="32">
        <v>2</v>
      </c>
      <c r="F43" s="33">
        <v>2</v>
      </c>
      <c r="G43" s="32">
        <v>560</v>
      </c>
      <c r="H43" s="33">
        <v>490</v>
      </c>
      <c r="I43" s="156" t="s">
        <v>91</v>
      </c>
      <c r="J43" s="157"/>
      <c r="K43" s="158"/>
      <c r="L43" s="61"/>
    </row>
    <row r="44" spans="1:12" ht="24" customHeight="1" x14ac:dyDescent="0.25">
      <c r="A44" s="39">
        <f t="shared" si="0"/>
        <v>40</v>
      </c>
      <c r="B44" s="43" t="s">
        <v>140</v>
      </c>
      <c r="C44" s="52">
        <v>44311</v>
      </c>
      <c r="D44" s="49">
        <v>44311</v>
      </c>
      <c r="E44" s="32">
        <v>1</v>
      </c>
      <c r="F44" s="33">
        <v>1</v>
      </c>
      <c r="G44" s="32">
        <v>320</v>
      </c>
      <c r="H44" s="33">
        <v>328</v>
      </c>
      <c r="I44" s="156" t="s">
        <v>91</v>
      </c>
      <c r="J44" s="157"/>
      <c r="K44" s="158"/>
      <c r="L44" s="61"/>
    </row>
    <row r="45" spans="1:12" ht="15.75" customHeight="1" x14ac:dyDescent="0.25">
      <c r="A45" s="29">
        <f t="shared" si="0"/>
        <v>41</v>
      </c>
      <c r="B45" s="44" t="s">
        <v>141</v>
      </c>
      <c r="C45" s="52">
        <v>44316</v>
      </c>
      <c r="D45" s="49">
        <v>44316</v>
      </c>
      <c r="E45" s="32">
        <v>1</v>
      </c>
      <c r="F45" s="33">
        <v>1</v>
      </c>
      <c r="G45" s="32">
        <v>280</v>
      </c>
      <c r="H45" s="33">
        <v>289</v>
      </c>
      <c r="I45" s="156" t="s">
        <v>91</v>
      </c>
      <c r="J45" s="157"/>
      <c r="K45" s="158"/>
      <c r="L45" s="61"/>
    </row>
    <row r="46" spans="1:12" ht="27" customHeight="1" thickBot="1" x14ac:dyDescent="0.3">
      <c r="A46" s="35">
        <f t="shared" si="0"/>
        <v>42</v>
      </c>
      <c r="B46" s="46" t="s">
        <v>142</v>
      </c>
      <c r="C46" s="54" t="s">
        <v>143</v>
      </c>
      <c r="D46" s="50">
        <v>44289</v>
      </c>
      <c r="E46" s="37">
        <v>2</v>
      </c>
      <c r="F46" s="38">
        <v>1</v>
      </c>
      <c r="G46" s="37">
        <v>3200</v>
      </c>
      <c r="H46" s="55">
        <v>3450</v>
      </c>
      <c r="I46" s="159" t="s">
        <v>225</v>
      </c>
      <c r="J46" s="160"/>
      <c r="K46" s="161"/>
      <c r="L46" s="61"/>
    </row>
    <row r="47" spans="1:12" ht="27" customHeight="1" x14ac:dyDescent="0.25">
      <c r="A47" s="39">
        <f t="shared" si="0"/>
        <v>43</v>
      </c>
      <c r="B47" s="43" t="s">
        <v>144</v>
      </c>
      <c r="C47" s="52">
        <v>44317</v>
      </c>
      <c r="D47" s="53">
        <v>44317</v>
      </c>
      <c r="E47" s="41">
        <v>1</v>
      </c>
      <c r="F47" s="42">
        <v>13</v>
      </c>
      <c r="G47" s="41">
        <v>1000</v>
      </c>
      <c r="H47" s="42">
        <v>2012</v>
      </c>
      <c r="I47" s="162" t="s">
        <v>145</v>
      </c>
      <c r="J47" s="163"/>
      <c r="K47" s="164"/>
      <c r="L47" s="61"/>
    </row>
    <row r="48" spans="1:12" ht="14.25" customHeight="1" x14ac:dyDescent="0.25">
      <c r="A48" s="29">
        <f t="shared" si="0"/>
        <v>44</v>
      </c>
      <c r="B48" s="43" t="s">
        <v>146</v>
      </c>
      <c r="C48" s="52">
        <v>44318</v>
      </c>
      <c r="D48" s="49">
        <v>44318</v>
      </c>
      <c r="E48" s="32">
        <v>1</v>
      </c>
      <c r="F48" s="33">
        <v>1</v>
      </c>
      <c r="G48" s="32">
        <v>500</v>
      </c>
      <c r="H48" s="33">
        <v>412</v>
      </c>
      <c r="I48" s="156" t="s">
        <v>91</v>
      </c>
      <c r="J48" s="157"/>
      <c r="K48" s="158"/>
      <c r="L48" s="61"/>
    </row>
    <row r="49" spans="1:12" ht="16.5" customHeight="1" x14ac:dyDescent="0.25">
      <c r="A49" s="29">
        <f t="shared" si="0"/>
        <v>45</v>
      </c>
      <c r="B49" s="43" t="s">
        <v>147</v>
      </c>
      <c r="C49" s="52">
        <v>44321</v>
      </c>
      <c r="D49" s="49">
        <v>44321</v>
      </c>
      <c r="E49" s="32">
        <v>1</v>
      </c>
      <c r="F49" s="33">
        <v>1</v>
      </c>
      <c r="G49" s="32">
        <v>500</v>
      </c>
      <c r="H49" s="33">
        <v>320</v>
      </c>
      <c r="I49" s="156" t="s">
        <v>91</v>
      </c>
      <c r="J49" s="157"/>
      <c r="K49" s="158"/>
      <c r="L49" s="61"/>
    </row>
    <row r="50" spans="1:12" ht="26.25" customHeight="1" x14ac:dyDescent="0.25">
      <c r="A50" s="29">
        <f t="shared" si="0"/>
        <v>46</v>
      </c>
      <c r="B50" s="43" t="s">
        <v>148</v>
      </c>
      <c r="C50" s="52" t="s">
        <v>149</v>
      </c>
      <c r="D50" s="49" t="s">
        <v>150</v>
      </c>
      <c r="E50" s="32">
        <v>1</v>
      </c>
      <c r="F50" s="33">
        <v>1</v>
      </c>
      <c r="G50" s="32">
        <v>1500</v>
      </c>
      <c r="H50" s="33">
        <v>1480</v>
      </c>
      <c r="I50" s="156" t="s">
        <v>91</v>
      </c>
      <c r="J50" s="157"/>
      <c r="K50" s="158"/>
      <c r="L50" s="61"/>
    </row>
    <row r="51" spans="1:12" ht="14.25" customHeight="1" x14ac:dyDescent="0.25">
      <c r="A51" s="29">
        <f t="shared" si="0"/>
        <v>47</v>
      </c>
      <c r="B51" s="43" t="s">
        <v>151</v>
      </c>
      <c r="C51" s="52">
        <v>44322</v>
      </c>
      <c r="D51" s="49">
        <v>44323</v>
      </c>
      <c r="E51" s="32">
        <v>1</v>
      </c>
      <c r="F51" s="33">
        <v>1</v>
      </c>
      <c r="G51" s="32">
        <v>250</v>
      </c>
      <c r="H51" s="33">
        <v>250</v>
      </c>
      <c r="I51" s="156" t="s">
        <v>152</v>
      </c>
      <c r="J51" s="157"/>
      <c r="K51" s="158"/>
      <c r="L51" s="61"/>
    </row>
    <row r="52" spans="1:12" ht="27" customHeight="1" x14ac:dyDescent="0.25">
      <c r="A52" s="29">
        <f t="shared" si="0"/>
        <v>48</v>
      </c>
      <c r="B52" s="44" t="s">
        <v>153</v>
      </c>
      <c r="C52" s="52">
        <v>44322</v>
      </c>
      <c r="D52" s="49">
        <v>44323</v>
      </c>
      <c r="E52" s="32">
        <v>1</v>
      </c>
      <c r="F52" s="33">
        <v>1</v>
      </c>
      <c r="G52" s="32">
        <v>280</v>
      </c>
      <c r="H52" s="33">
        <v>280</v>
      </c>
      <c r="I52" s="156" t="s">
        <v>91</v>
      </c>
      <c r="J52" s="157"/>
      <c r="K52" s="158"/>
      <c r="L52" s="61"/>
    </row>
    <row r="53" spans="1:12" ht="25.5" customHeight="1" x14ac:dyDescent="0.25">
      <c r="A53" s="29">
        <f t="shared" si="0"/>
        <v>49</v>
      </c>
      <c r="B53" s="43" t="s">
        <v>154</v>
      </c>
      <c r="C53" s="52">
        <v>44324</v>
      </c>
      <c r="D53" s="49" t="s">
        <v>155</v>
      </c>
      <c r="E53" s="32">
        <v>1</v>
      </c>
      <c r="F53" s="33" t="s">
        <v>155</v>
      </c>
      <c r="G53" s="32">
        <v>1200</v>
      </c>
      <c r="H53" s="33" t="s">
        <v>155</v>
      </c>
      <c r="I53" s="156" t="s">
        <v>156</v>
      </c>
      <c r="J53" s="157"/>
      <c r="K53" s="158"/>
      <c r="L53" s="61"/>
    </row>
    <row r="54" spans="1:12" ht="15.75" customHeight="1" x14ac:dyDescent="0.25">
      <c r="A54" s="29">
        <f t="shared" si="0"/>
        <v>50</v>
      </c>
      <c r="B54" s="43" t="s">
        <v>157</v>
      </c>
      <c r="C54" s="52">
        <v>44325</v>
      </c>
      <c r="D54" s="49">
        <v>44325</v>
      </c>
      <c r="E54" s="32">
        <v>1</v>
      </c>
      <c r="F54" s="33">
        <v>7</v>
      </c>
      <c r="G54" s="32">
        <v>500</v>
      </c>
      <c r="H54" s="33">
        <v>1189</v>
      </c>
      <c r="I54" s="156" t="s">
        <v>91</v>
      </c>
      <c r="J54" s="157"/>
      <c r="K54" s="158"/>
      <c r="L54" s="61"/>
    </row>
    <row r="55" spans="1:12" ht="27" customHeight="1" x14ac:dyDescent="0.25">
      <c r="A55" s="29">
        <f t="shared" si="0"/>
        <v>51</v>
      </c>
      <c r="B55" s="43" t="s">
        <v>158</v>
      </c>
      <c r="C55" s="52">
        <v>44325</v>
      </c>
      <c r="D55" s="49" t="s">
        <v>155</v>
      </c>
      <c r="E55" s="32">
        <v>1</v>
      </c>
      <c r="F55" s="33" t="s">
        <v>155</v>
      </c>
      <c r="G55" s="32">
        <v>2500</v>
      </c>
      <c r="H55" s="33" t="s">
        <v>155</v>
      </c>
      <c r="I55" s="156" t="s">
        <v>156</v>
      </c>
      <c r="J55" s="157"/>
      <c r="K55" s="158"/>
      <c r="L55" s="61"/>
    </row>
    <row r="56" spans="1:12" ht="23.25" customHeight="1" x14ac:dyDescent="0.25">
      <c r="A56" s="29">
        <f t="shared" si="0"/>
        <v>52</v>
      </c>
      <c r="B56" s="43" t="s">
        <v>159</v>
      </c>
      <c r="C56" s="52">
        <v>44325</v>
      </c>
      <c r="D56" s="49">
        <v>44325</v>
      </c>
      <c r="E56" s="32">
        <v>3</v>
      </c>
      <c r="F56" s="33">
        <v>1</v>
      </c>
      <c r="G56" s="32">
        <v>3100</v>
      </c>
      <c r="H56" s="33">
        <v>3520</v>
      </c>
      <c r="I56" s="156" t="s">
        <v>91</v>
      </c>
      <c r="J56" s="157"/>
      <c r="K56" s="158"/>
      <c r="L56" s="61"/>
    </row>
    <row r="57" spans="1:12" ht="17.25" customHeight="1" x14ac:dyDescent="0.25">
      <c r="A57" s="29">
        <f t="shared" si="0"/>
        <v>53</v>
      </c>
      <c r="B57" s="43" t="s">
        <v>160</v>
      </c>
      <c r="C57" s="52">
        <v>44325</v>
      </c>
      <c r="D57" s="49">
        <v>44325</v>
      </c>
      <c r="E57" s="32">
        <v>1</v>
      </c>
      <c r="F57" s="33">
        <v>1</v>
      </c>
      <c r="G57" s="32">
        <v>1200</v>
      </c>
      <c r="H57" s="33">
        <v>3560</v>
      </c>
      <c r="I57" s="156" t="s">
        <v>91</v>
      </c>
      <c r="J57" s="157"/>
      <c r="K57" s="158"/>
      <c r="L57" s="61"/>
    </row>
    <row r="58" spans="1:12" ht="15.75" customHeight="1" x14ac:dyDescent="0.25">
      <c r="A58" s="29">
        <f t="shared" si="0"/>
        <v>54</v>
      </c>
      <c r="B58" s="43" t="s">
        <v>161</v>
      </c>
      <c r="C58" s="52">
        <v>44331</v>
      </c>
      <c r="D58" s="49">
        <v>44331</v>
      </c>
      <c r="E58" s="32">
        <v>1</v>
      </c>
      <c r="F58" s="33">
        <v>1</v>
      </c>
      <c r="G58" s="32">
        <v>100</v>
      </c>
      <c r="H58" s="33">
        <v>228</v>
      </c>
      <c r="I58" s="156" t="s">
        <v>91</v>
      </c>
      <c r="J58" s="157"/>
      <c r="K58" s="158"/>
      <c r="L58" s="61"/>
    </row>
    <row r="59" spans="1:12" ht="18" customHeight="1" x14ac:dyDescent="0.25">
      <c r="A59" s="29">
        <f t="shared" si="0"/>
        <v>55</v>
      </c>
      <c r="B59" s="43" t="s">
        <v>162</v>
      </c>
      <c r="C59" s="52">
        <v>44331</v>
      </c>
      <c r="D59" s="49">
        <v>44330</v>
      </c>
      <c r="E59" s="32">
        <v>1</v>
      </c>
      <c r="F59" s="33">
        <v>1</v>
      </c>
      <c r="G59" s="32">
        <v>60</v>
      </c>
      <c r="H59" s="33">
        <v>184</v>
      </c>
      <c r="I59" s="156" t="s">
        <v>91</v>
      </c>
      <c r="J59" s="157"/>
      <c r="K59" s="158"/>
      <c r="L59" s="61"/>
    </row>
    <row r="60" spans="1:12" ht="27" customHeight="1" x14ac:dyDescent="0.25">
      <c r="A60" s="29">
        <f t="shared" si="0"/>
        <v>56</v>
      </c>
      <c r="B60" s="43" t="s">
        <v>163</v>
      </c>
      <c r="C60" s="52">
        <v>44332</v>
      </c>
      <c r="D60" s="49">
        <v>44331</v>
      </c>
      <c r="E60" s="56">
        <v>1</v>
      </c>
      <c r="F60" s="33">
        <v>1</v>
      </c>
      <c r="G60" s="56">
        <v>900</v>
      </c>
      <c r="H60" s="33">
        <v>673</v>
      </c>
      <c r="I60" s="156" t="s">
        <v>91</v>
      </c>
      <c r="J60" s="157"/>
      <c r="K60" s="158"/>
      <c r="L60" s="61"/>
    </row>
    <row r="61" spans="1:12" ht="34.5" customHeight="1" x14ac:dyDescent="0.25">
      <c r="A61" s="29">
        <f t="shared" si="0"/>
        <v>57</v>
      </c>
      <c r="B61" s="43" t="s">
        <v>226</v>
      </c>
      <c r="C61" s="52" t="s">
        <v>164</v>
      </c>
      <c r="D61" s="49">
        <v>44316</v>
      </c>
      <c r="E61" s="56">
        <v>1</v>
      </c>
      <c r="F61" s="33">
        <v>1</v>
      </c>
      <c r="G61" s="56">
        <v>320</v>
      </c>
      <c r="H61" s="33">
        <v>326</v>
      </c>
      <c r="I61" s="156" t="s">
        <v>91</v>
      </c>
      <c r="J61" s="157"/>
      <c r="K61" s="158"/>
      <c r="L61" s="61"/>
    </row>
    <row r="62" spans="1:12" ht="17.25" customHeight="1" thickBot="1" x14ac:dyDescent="0.3">
      <c r="A62" s="35">
        <f t="shared" si="0"/>
        <v>58</v>
      </c>
      <c r="B62" s="46" t="s">
        <v>165</v>
      </c>
      <c r="C62" s="54">
        <v>44346</v>
      </c>
      <c r="D62" s="50">
        <v>44346</v>
      </c>
      <c r="E62" s="57">
        <v>1</v>
      </c>
      <c r="F62" s="38">
        <v>1</v>
      </c>
      <c r="G62" s="57">
        <v>100</v>
      </c>
      <c r="H62" s="38">
        <v>29</v>
      </c>
      <c r="I62" s="156" t="s">
        <v>91</v>
      </c>
      <c r="J62" s="157"/>
      <c r="K62" s="158"/>
      <c r="L62" s="61"/>
    </row>
    <row r="63" spans="1:12" ht="15.75" customHeight="1" x14ac:dyDescent="0.25">
      <c r="A63" s="39">
        <f t="shared" si="0"/>
        <v>59</v>
      </c>
      <c r="B63" s="43" t="s">
        <v>166</v>
      </c>
      <c r="C63" s="52">
        <v>44348</v>
      </c>
      <c r="D63" s="53">
        <v>44348</v>
      </c>
      <c r="E63" s="58">
        <v>2</v>
      </c>
      <c r="F63" s="42">
        <v>7</v>
      </c>
      <c r="G63" s="58">
        <v>1000</v>
      </c>
      <c r="H63" s="42">
        <v>1444</v>
      </c>
      <c r="I63" s="156" t="s">
        <v>91</v>
      </c>
      <c r="J63" s="157"/>
      <c r="K63" s="158"/>
      <c r="L63" s="61"/>
    </row>
    <row r="64" spans="1:12" ht="24" customHeight="1" x14ac:dyDescent="0.25">
      <c r="A64" s="29">
        <f t="shared" si="0"/>
        <v>60</v>
      </c>
      <c r="B64" s="43" t="s">
        <v>167</v>
      </c>
      <c r="C64" s="52">
        <v>44359</v>
      </c>
      <c r="D64" s="49">
        <v>44359</v>
      </c>
      <c r="E64" s="56">
        <v>4</v>
      </c>
      <c r="F64" s="33">
        <v>3</v>
      </c>
      <c r="G64" s="56">
        <v>1600</v>
      </c>
      <c r="H64" s="33">
        <f>2400-380</f>
        <v>2020</v>
      </c>
      <c r="I64" s="156" t="s">
        <v>91</v>
      </c>
      <c r="J64" s="157"/>
      <c r="K64" s="158"/>
      <c r="L64" s="66"/>
    </row>
    <row r="65" spans="1:12" ht="15.75" customHeight="1" x14ac:dyDescent="0.25">
      <c r="A65" s="29">
        <f t="shared" si="0"/>
        <v>61</v>
      </c>
      <c r="B65" s="43" t="s">
        <v>168</v>
      </c>
      <c r="C65" s="52">
        <v>44359</v>
      </c>
      <c r="D65" s="49">
        <v>44359</v>
      </c>
      <c r="E65" s="56">
        <v>1</v>
      </c>
      <c r="F65" s="33">
        <v>1</v>
      </c>
      <c r="G65" s="56">
        <v>350</v>
      </c>
      <c r="H65" s="33">
        <v>380</v>
      </c>
      <c r="I65" s="156" t="s">
        <v>91</v>
      </c>
      <c r="J65" s="157"/>
      <c r="K65" s="158"/>
      <c r="L65" s="61"/>
    </row>
    <row r="66" spans="1:12" ht="16.5" customHeight="1" x14ac:dyDescent="0.25">
      <c r="A66" s="29">
        <f t="shared" si="0"/>
        <v>62</v>
      </c>
      <c r="B66" s="43" t="s">
        <v>169</v>
      </c>
      <c r="C66" s="52">
        <v>44369</v>
      </c>
      <c r="D66" s="49">
        <v>44369</v>
      </c>
      <c r="E66" s="56">
        <v>1</v>
      </c>
      <c r="F66" s="33">
        <v>1</v>
      </c>
      <c r="G66" s="56">
        <v>300</v>
      </c>
      <c r="H66" s="33">
        <v>210</v>
      </c>
      <c r="I66" s="156" t="s">
        <v>91</v>
      </c>
      <c r="J66" s="157"/>
      <c r="K66" s="158"/>
      <c r="L66" s="61"/>
    </row>
    <row r="67" spans="1:12" ht="37.5" customHeight="1" thickBot="1" x14ac:dyDescent="0.3">
      <c r="A67" s="35">
        <f t="shared" si="0"/>
        <v>63</v>
      </c>
      <c r="B67" s="46" t="s">
        <v>170</v>
      </c>
      <c r="C67" s="54">
        <v>44369</v>
      </c>
      <c r="D67" s="50">
        <v>44369</v>
      </c>
      <c r="E67" s="57">
        <v>1</v>
      </c>
      <c r="F67" s="38">
        <v>1</v>
      </c>
      <c r="G67" s="57">
        <v>1000</v>
      </c>
      <c r="H67" s="38">
        <v>440</v>
      </c>
      <c r="I67" s="159" t="s">
        <v>171</v>
      </c>
      <c r="J67" s="160"/>
      <c r="K67" s="161"/>
      <c r="L67" s="61"/>
    </row>
    <row r="68" spans="1:12" ht="15.75" customHeight="1" x14ac:dyDescent="0.25">
      <c r="A68" s="39">
        <f t="shared" si="0"/>
        <v>64</v>
      </c>
      <c r="B68" s="43" t="s">
        <v>172</v>
      </c>
      <c r="C68" s="52">
        <v>44381</v>
      </c>
      <c r="D68" s="53">
        <v>44381</v>
      </c>
      <c r="E68" s="58">
        <v>2</v>
      </c>
      <c r="F68" s="42">
        <v>1</v>
      </c>
      <c r="G68" s="58">
        <v>100</v>
      </c>
      <c r="H68" s="42">
        <v>162</v>
      </c>
      <c r="I68" s="156" t="s">
        <v>91</v>
      </c>
      <c r="J68" s="157"/>
      <c r="K68" s="158"/>
      <c r="L68" s="61"/>
    </row>
    <row r="69" spans="1:12" ht="16.5" customHeight="1" x14ac:dyDescent="0.25">
      <c r="A69" s="29">
        <f t="shared" si="0"/>
        <v>65</v>
      </c>
      <c r="B69" s="43" t="s">
        <v>173</v>
      </c>
      <c r="C69" s="52" t="s">
        <v>174</v>
      </c>
      <c r="D69" s="49">
        <v>44394</v>
      </c>
      <c r="E69" s="56">
        <v>1</v>
      </c>
      <c r="F69" s="33">
        <v>1</v>
      </c>
      <c r="G69" s="56">
        <v>600</v>
      </c>
      <c r="H69" s="33">
        <v>142</v>
      </c>
      <c r="I69" s="156" t="s">
        <v>91</v>
      </c>
      <c r="J69" s="157"/>
      <c r="K69" s="158"/>
      <c r="L69" s="61"/>
    </row>
    <row r="70" spans="1:12" ht="17.25" customHeight="1" x14ac:dyDescent="0.25">
      <c r="A70" s="29">
        <f t="shared" si="0"/>
        <v>66</v>
      </c>
      <c r="B70" s="43" t="s">
        <v>172</v>
      </c>
      <c r="C70" s="52">
        <v>44388</v>
      </c>
      <c r="D70" s="49">
        <v>44388</v>
      </c>
      <c r="E70" s="56">
        <v>2</v>
      </c>
      <c r="F70" s="33">
        <v>1</v>
      </c>
      <c r="G70" s="56">
        <v>100</v>
      </c>
      <c r="H70" s="33">
        <v>134</v>
      </c>
      <c r="I70" s="156" t="s">
        <v>91</v>
      </c>
      <c r="J70" s="157"/>
      <c r="K70" s="158"/>
      <c r="L70" s="61"/>
    </row>
    <row r="71" spans="1:12" ht="15.75" customHeight="1" thickBot="1" x14ac:dyDescent="0.3">
      <c r="A71" s="35">
        <f t="shared" si="0"/>
        <v>67</v>
      </c>
      <c r="B71" s="46" t="s">
        <v>172</v>
      </c>
      <c r="C71" s="54">
        <v>44402</v>
      </c>
      <c r="D71" s="50">
        <v>44402</v>
      </c>
      <c r="E71" s="57">
        <v>2</v>
      </c>
      <c r="F71" s="38">
        <v>1</v>
      </c>
      <c r="G71" s="57">
        <v>100</v>
      </c>
      <c r="H71" s="38">
        <v>97</v>
      </c>
      <c r="I71" s="156" t="s">
        <v>91</v>
      </c>
      <c r="J71" s="157"/>
      <c r="K71" s="158"/>
      <c r="L71" s="61"/>
    </row>
    <row r="72" spans="1:12" ht="25.5" customHeight="1" x14ac:dyDescent="0.25">
      <c r="A72" s="39">
        <f t="shared" si="0"/>
        <v>68</v>
      </c>
      <c r="B72" s="43" t="s">
        <v>172</v>
      </c>
      <c r="C72" s="52">
        <v>44409</v>
      </c>
      <c r="D72" s="53">
        <v>44409</v>
      </c>
      <c r="E72" s="58">
        <v>2</v>
      </c>
      <c r="F72" s="42">
        <v>1</v>
      </c>
      <c r="G72" s="58">
        <v>100</v>
      </c>
      <c r="H72" s="42">
        <v>124</v>
      </c>
      <c r="I72" s="156" t="s">
        <v>91</v>
      </c>
      <c r="J72" s="157"/>
      <c r="K72" s="158"/>
      <c r="L72" s="61"/>
    </row>
    <row r="73" spans="1:12" ht="15" customHeight="1" x14ac:dyDescent="0.25">
      <c r="A73" s="29">
        <f t="shared" ref="A73:A112" si="1">A72+1</f>
        <v>69</v>
      </c>
      <c r="B73" s="43" t="s">
        <v>172</v>
      </c>
      <c r="C73" s="52">
        <v>44416</v>
      </c>
      <c r="D73" s="49">
        <v>44416</v>
      </c>
      <c r="E73" s="56">
        <v>2</v>
      </c>
      <c r="F73" s="33">
        <v>1</v>
      </c>
      <c r="G73" s="56">
        <v>100</v>
      </c>
      <c r="H73" s="33">
        <v>54</v>
      </c>
      <c r="I73" s="156" t="s">
        <v>91</v>
      </c>
      <c r="J73" s="157"/>
      <c r="K73" s="158"/>
      <c r="L73" s="61"/>
    </row>
    <row r="74" spans="1:12" ht="16.5" customHeight="1" x14ac:dyDescent="0.25">
      <c r="A74" s="29">
        <f t="shared" si="1"/>
        <v>70</v>
      </c>
      <c r="B74" s="43" t="s">
        <v>172</v>
      </c>
      <c r="C74" s="52">
        <v>44423</v>
      </c>
      <c r="D74" s="49">
        <v>44422</v>
      </c>
      <c r="E74" s="56">
        <v>2</v>
      </c>
      <c r="F74" s="33">
        <v>1</v>
      </c>
      <c r="G74" s="56">
        <v>100</v>
      </c>
      <c r="H74" s="33">
        <v>82</v>
      </c>
      <c r="I74" s="156" t="s">
        <v>91</v>
      </c>
      <c r="J74" s="157"/>
      <c r="K74" s="158"/>
      <c r="L74" s="61"/>
    </row>
    <row r="75" spans="1:12" ht="15.75" customHeight="1" x14ac:dyDescent="0.25">
      <c r="A75" s="29">
        <f t="shared" si="1"/>
        <v>71</v>
      </c>
      <c r="B75" s="43" t="s">
        <v>175</v>
      </c>
      <c r="C75" s="52">
        <v>44429</v>
      </c>
      <c r="D75" s="49">
        <v>44429</v>
      </c>
      <c r="E75" s="56">
        <v>1</v>
      </c>
      <c r="F75" s="33">
        <v>1</v>
      </c>
      <c r="G75" s="56">
        <v>50</v>
      </c>
      <c r="H75" s="33">
        <v>21</v>
      </c>
      <c r="I75" s="156" t="s">
        <v>91</v>
      </c>
      <c r="J75" s="157"/>
      <c r="K75" s="158"/>
      <c r="L75" s="61"/>
    </row>
    <row r="76" spans="1:12" ht="36" customHeight="1" x14ac:dyDescent="0.25">
      <c r="A76" s="29">
        <f t="shared" si="1"/>
        <v>72</v>
      </c>
      <c r="B76" s="43" t="s">
        <v>176</v>
      </c>
      <c r="C76" s="52">
        <v>44430</v>
      </c>
      <c r="D76" s="49">
        <v>44430</v>
      </c>
      <c r="E76" s="56">
        <v>1</v>
      </c>
      <c r="F76" s="33">
        <v>1</v>
      </c>
      <c r="G76" s="56">
        <v>950</v>
      </c>
      <c r="H76" s="33">
        <v>1760</v>
      </c>
      <c r="I76" s="156" t="s">
        <v>91</v>
      </c>
      <c r="J76" s="157"/>
      <c r="K76" s="158"/>
      <c r="L76" s="61"/>
    </row>
    <row r="77" spans="1:12" ht="16.5" customHeight="1" x14ac:dyDescent="0.25">
      <c r="A77" s="29">
        <f t="shared" si="1"/>
        <v>73</v>
      </c>
      <c r="B77" s="43" t="s">
        <v>177</v>
      </c>
      <c r="C77" s="52">
        <v>44435</v>
      </c>
      <c r="D77" s="49">
        <v>44436</v>
      </c>
      <c r="E77" s="56">
        <v>8</v>
      </c>
      <c r="F77" s="33">
        <v>11</v>
      </c>
      <c r="G77" s="56">
        <v>1800</v>
      </c>
      <c r="H77" s="33">
        <v>1056</v>
      </c>
      <c r="I77" s="156" t="s">
        <v>91</v>
      </c>
      <c r="J77" s="157"/>
      <c r="K77" s="158"/>
      <c r="L77" s="61"/>
    </row>
    <row r="78" spans="1:12" ht="25.5" customHeight="1" thickBot="1" x14ac:dyDescent="0.3">
      <c r="A78" s="35">
        <f t="shared" si="1"/>
        <v>74</v>
      </c>
      <c r="B78" s="46" t="s">
        <v>178</v>
      </c>
      <c r="C78" s="54" t="s">
        <v>179</v>
      </c>
      <c r="D78" s="50">
        <v>44437</v>
      </c>
      <c r="E78" s="57">
        <v>2</v>
      </c>
      <c r="F78" s="38">
        <v>1</v>
      </c>
      <c r="G78" s="57">
        <v>2700</v>
      </c>
      <c r="H78" s="38">
        <v>2870</v>
      </c>
      <c r="I78" s="159" t="s">
        <v>180</v>
      </c>
      <c r="J78" s="160"/>
      <c r="K78" s="161"/>
      <c r="L78" s="61"/>
    </row>
    <row r="79" spans="1:12" ht="16.5" customHeight="1" x14ac:dyDescent="0.25">
      <c r="A79" s="39">
        <f t="shared" si="1"/>
        <v>75</v>
      </c>
      <c r="B79" s="43" t="s">
        <v>181</v>
      </c>
      <c r="C79" s="52">
        <v>44442</v>
      </c>
      <c r="D79" s="53">
        <v>44442</v>
      </c>
      <c r="E79" s="58">
        <v>1</v>
      </c>
      <c r="F79" s="42">
        <v>1</v>
      </c>
      <c r="G79" s="58">
        <v>500</v>
      </c>
      <c r="H79" s="42">
        <v>69</v>
      </c>
      <c r="I79" s="156" t="s">
        <v>91</v>
      </c>
      <c r="J79" s="157"/>
      <c r="K79" s="158"/>
      <c r="L79" s="61"/>
    </row>
    <row r="80" spans="1:12" ht="16.5" customHeight="1" x14ac:dyDescent="0.25">
      <c r="A80" s="29">
        <f t="shared" si="1"/>
        <v>76</v>
      </c>
      <c r="B80" s="43" t="s">
        <v>182</v>
      </c>
      <c r="C80" s="52">
        <v>44443</v>
      </c>
      <c r="D80" s="49">
        <v>44443</v>
      </c>
      <c r="E80" s="56">
        <v>1</v>
      </c>
      <c r="F80" s="33">
        <v>1</v>
      </c>
      <c r="G80" s="56">
        <v>1500</v>
      </c>
      <c r="H80" s="33">
        <v>1350</v>
      </c>
      <c r="I80" s="156" t="s">
        <v>91</v>
      </c>
      <c r="J80" s="157"/>
      <c r="K80" s="158"/>
      <c r="L80" s="61"/>
    </row>
    <row r="81" spans="1:12" ht="27" customHeight="1" x14ac:dyDescent="0.25">
      <c r="A81" s="29">
        <f t="shared" si="1"/>
        <v>77</v>
      </c>
      <c r="B81" s="45" t="s">
        <v>183</v>
      </c>
      <c r="C81" s="52">
        <v>44443</v>
      </c>
      <c r="D81" s="49">
        <v>44443</v>
      </c>
      <c r="E81" s="56">
        <v>1</v>
      </c>
      <c r="F81" s="33">
        <v>1</v>
      </c>
      <c r="G81" s="56">
        <v>1200</v>
      </c>
      <c r="H81" s="33">
        <v>1590</v>
      </c>
      <c r="I81" s="156" t="s">
        <v>184</v>
      </c>
      <c r="J81" s="157"/>
      <c r="K81" s="158"/>
      <c r="L81" s="61"/>
    </row>
    <row r="82" spans="1:12" ht="15.75" customHeight="1" x14ac:dyDescent="0.25">
      <c r="A82" s="29">
        <f t="shared" si="1"/>
        <v>78</v>
      </c>
      <c r="B82" s="45" t="s">
        <v>185</v>
      </c>
      <c r="C82" s="52">
        <v>44444</v>
      </c>
      <c r="D82" s="49">
        <v>44444</v>
      </c>
      <c r="E82" s="56">
        <v>2</v>
      </c>
      <c r="F82" s="33">
        <v>2</v>
      </c>
      <c r="G82" s="56">
        <v>2400</v>
      </c>
      <c r="H82" s="33">
        <v>2700</v>
      </c>
      <c r="I82" s="156" t="s">
        <v>91</v>
      </c>
      <c r="J82" s="157"/>
      <c r="K82" s="158"/>
      <c r="L82" s="61"/>
    </row>
    <row r="83" spans="1:12" ht="15.75" customHeight="1" thickBot="1" x14ac:dyDescent="0.3">
      <c r="A83" s="35">
        <f t="shared" si="1"/>
        <v>79</v>
      </c>
      <c r="B83" s="59" t="s">
        <v>186</v>
      </c>
      <c r="C83" s="54">
        <v>44464</v>
      </c>
      <c r="D83" s="50">
        <v>44464</v>
      </c>
      <c r="E83" s="57">
        <v>1</v>
      </c>
      <c r="F83" s="38">
        <v>1</v>
      </c>
      <c r="G83" s="57">
        <v>60</v>
      </c>
      <c r="H83" s="38">
        <v>75</v>
      </c>
      <c r="I83" s="156" t="s">
        <v>91</v>
      </c>
      <c r="J83" s="157"/>
      <c r="K83" s="158"/>
      <c r="L83" s="61"/>
    </row>
    <row r="84" spans="1:12" ht="15.75" customHeight="1" x14ac:dyDescent="0.25">
      <c r="A84" s="39">
        <f t="shared" si="1"/>
        <v>80</v>
      </c>
      <c r="B84" s="44" t="s">
        <v>187</v>
      </c>
      <c r="C84" s="52">
        <v>44470</v>
      </c>
      <c r="D84" s="53">
        <v>44470</v>
      </c>
      <c r="E84" s="58">
        <v>1</v>
      </c>
      <c r="F84" s="42">
        <v>1</v>
      </c>
      <c r="G84" s="58">
        <v>280</v>
      </c>
      <c r="H84" s="42">
        <v>290</v>
      </c>
      <c r="I84" s="156" t="s">
        <v>91</v>
      </c>
      <c r="J84" s="157"/>
      <c r="K84" s="158"/>
      <c r="L84" s="61"/>
    </row>
    <row r="85" spans="1:12" ht="16.5" customHeight="1" x14ac:dyDescent="0.25">
      <c r="A85" s="29">
        <f t="shared" si="1"/>
        <v>81</v>
      </c>
      <c r="B85" s="43" t="s">
        <v>188</v>
      </c>
      <c r="C85" s="52">
        <v>44478</v>
      </c>
      <c r="D85" s="49">
        <v>44478</v>
      </c>
      <c r="E85" s="56">
        <v>1</v>
      </c>
      <c r="F85" s="33">
        <v>1</v>
      </c>
      <c r="G85" s="56">
        <v>50</v>
      </c>
      <c r="H85" s="33">
        <v>61</v>
      </c>
      <c r="I85" s="156" t="s">
        <v>91</v>
      </c>
      <c r="J85" s="157"/>
      <c r="K85" s="158"/>
      <c r="L85" s="61"/>
    </row>
    <row r="86" spans="1:12" ht="16.5" customHeight="1" x14ac:dyDescent="0.25">
      <c r="A86" s="29">
        <f t="shared" si="1"/>
        <v>82</v>
      </c>
      <c r="B86" s="43" t="s">
        <v>189</v>
      </c>
      <c r="C86" s="52">
        <v>44479</v>
      </c>
      <c r="D86" s="49">
        <v>44479</v>
      </c>
      <c r="E86" s="56">
        <v>1</v>
      </c>
      <c r="F86" s="33">
        <v>1</v>
      </c>
      <c r="G86" s="56">
        <v>60</v>
      </c>
      <c r="H86" s="33">
        <v>41</v>
      </c>
      <c r="I86" s="156" t="s">
        <v>91</v>
      </c>
      <c r="J86" s="157"/>
      <c r="K86" s="158"/>
      <c r="L86" s="61"/>
    </row>
    <row r="87" spans="1:12" ht="16.5" customHeight="1" x14ac:dyDescent="0.25">
      <c r="A87" s="29">
        <f t="shared" si="1"/>
        <v>83</v>
      </c>
      <c r="B87" s="43" t="s">
        <v>190</v>
      </c>
      <c r="C87" s="52">
        <v>44486</v>
      </c>
      <c r="D87" s="49">
        <v>44486</v>
      </c>
      <c r="E87" s="56">
        <v>5</v>
      </c>
      <c r="F87" s="33">
        <v>1</v>
      </c>
      <c r="G87" s="56">
        <v>150</v>
      </c>
      <c r="H87" s="33">
        <v>21</v>
      </c>
      <c r="I87" s="156" t="s">
        <v>91</v>
      </c>
      <c r="J87" s="157"/>
      <c r="K87" s="158"/>
      <c r="L87" s="61"/>
    </row>
    <row r="88" spans="1:12" ht="15.75" customHeight="1" x14ac:dyDescent="0.25">
      <c r="A88" s="29">
        <f t="shared" si="1"/>
        <v>84</v>
      </c>
      <c r="B88" s="43" t="s">
        <v>191</v>
      </c>
      <c r="C88" s="52">
        <v>44486</v>
      </c>
      <c r="D88" s="49">
        <v>44486</v>
      </c>
      <c r="E88" s="56">
        <v>1</v>
      </c>
      <c r="F88" s="33">
        <v>1</v>
      </c>
      <c r="G88" s="56">
        <v>300</v>
      </c>
      <c r="H88" s="33">
        <v>145</v>
      </c>
      <c r="I88" s="156" t="s">
        <v>91</v>
      </c>
      <c r="J88" s="157"/>
      <c r="K88" s="158"/>
      <c r="L88" s="61"/>
    </row>
    <row r="89" spans="1:12" ht="15" customHeight="1" x14ac:dyDescent="0.25">
      <c r="A89" s="29">
        <f t="shared" si="1"/>
        <v>85</v>
      </c>
      <c r="B89" s="43" t="s">
        <v>192</v>
      </c>
      <c r="C89" s="52">
        <v>44492</v>
      </c>
      <c r="D89" s="49">
        <v>44527</v>
      </c>
      <c r="E89" s="56">
        <v>1</v>
      </c>
      <c r="F89" s="33">
        <v>1</v>
      </c>
      <c r="G89" s="56">
        <v>60</v>
      </c>
      <c r="H89" s="33">
        <v>78</v>
      </c>
      <c r="I89" s="156" t="s">
        <v>193</v>
      </c>
      <c r="J89" s="157"/>
      <c r="K89" s="158"/>
      <c r="L89" s="61"/>
    </row>
    <row r="90" spans="1:12" ht="15.75" customHeight="1" x14ac:dyDescent="0.25">
      <c r="A90" s="29">
        <f t="shared" si="1"/>
        <v>86</v>
      </c>
      <c r="B90" s="43" t="s">
        <v>194</v>
      </c>
      <c r="C90" s="52">
        <v>44497</v>
      </c>
      <c r="D90" s="49">
        <v>44492</v>
      </c>
      <c r="E90" s="56">
        <v>1</v>
      </c>
      <c r="F90" s="33">
        <v>1</v>
      </c>
      <c r="G90" s="56">
        <v>50</v>
      </c>
      <c r="H90" s="33">
        <v>42</v>
      </c>
      <c r="I90" s="156" t="s">
        <v>227</v>
      </c>
      <c r="J90" s="157"/>
      <c r="K90" s="158"/>
      <c r="L90" s="61"/>
    </row>
    <row r="91" spans="1:12" ht="17.25" customHeight="1" x14ac:dyDescent="0.25">
      <c r="A91" s="29">
        <f t="shared" si="1"/>
        <v>87</v>
      </c>
      <c r="B91" s="43" t="s">
        <v>195</v>
      </c>
      <c r="C91" s="52">
        <v>44498</v>
      </c>
      <c r="D91" s="49">
        <v>44518</v>
      </c>
      <c r="E91" s="56">
        <v>1</v>
      </c>
      <c r="F91" s="33">
        <v>1</v>
      </c>
      <c r="G91" s="56">
        <v>50</v>
      </c>
      <c r="H91" s="33">
        <v>28</v>
      </c>
      <c r="I91" s="156" t="s">
        <v>228</v>
      </c>
      <c r="J91" s="157"/>
      <c r="K91" s="158"/>
      <c r="L91" s="61"/>
    </row>
    <row r="92" spans="1:12" ht="15" customHeight="1" x14ac:dyDescent="0.25">
      <c r="A92" s="29">
        <f t="shared" si="1"/>
        <v>88</v>
      </c>
      <c r="B92" s="43" t="s">
        <v>196</v>
      </c>
      <c r="C92" s="52" t="s">
        <v>197</v>
      </c>
      <c r="D92" s="49">
        <v>44489</v>
      </c>
      <c r="E92" s="56">
        <v>1</v>
      </c>
      <c r="F92" s="33">
        <v>1</v>
      </c>
      <c r="G92" s="56">
        <v>50</v>
      </c>
      <c r="H92" s="33">
        <v>37</v>
      </c>
      <c r="I92" s="156" t="s">
        <v>91</v>
      </c>
      <c r="J92" s="157"/>
      <c r="K92" s="158"/>
      <c r="L92" s="61"/>
    </row>
    <row r="93" spans="1:12" ht="15.75" customHeight="1" x14ac:dyDescent="0.25">
      <c r="A93" s="29">
        <f t="shared" si="1"/>
        <v>89</v>
      </c>
      <c r="B93" s="43" t="s">
        <v>198</v>
      </c>
      <c r="C93" s="52" t="s">
        <v>197</v>
      </c>
      <c r="D93" s="49">
        <v>44474</v>
      </c>
      <c r="E93" s="56">
        <v>1</v>
      </c>
      <c r="F93" s="33">
        <v>1</v>
      </c>
      <c r="G93" s="56">
        <v>300</v>
      </c>
      <c r="H93" s="33">
        <v>150</v>
      </c>
      <c r="I93" s="156" t="s">
        <v>91</v>
      </c>
      <c r="J93" s="157"/>
      <c r="K93" s="158"/>
      <c r="L93" s="61"/>
    </row>
    <row r="94" spans="1:12" ht="24" customHeight="1" thickBot="1" x14ac:dyDescent="0.3">
      <c r="A94" s="35">
        <f t="shared" si="1"/>
        <v>90</v>
      </c>
      <c r="B94" s="46" t="s">
        <v>199</v>
      </c>
      <c r="C94" s="54" t="s">
        <v>197</v>
      </c>
      <c r="D94" s="50" t="s">
        <v>200</v>
      </c>
      <c r="E94" s="57">
        <v>1</v>
      </c>
      <c r="F94" s="38">
        <v>0</v>
      </c>
      <c r="G94" s="57">
        <v>280</v>
      </c>
      <c r="H94" s="38">
        <v>0</v>
      </c>
      <c r="I94" s="159" t="s">
        <v>201</v>
      </c>
      <c r="J94" s="160"/>
      <c r="K94" s="161"/>
      <c r="L94" s="61"/>
    </row>
    <row r="95" spans="1:12" ht="24.75" customHeight="1" thickBot="1" x14ac:dyDescent="0.3">
      <c r="A95" s="39">
        <f t="shared" si="1"/>
        <v>91</v>
      </c>
      <c r="B95" s="43" t="s">
        <v>202</v>
      </c>
      <c r="C95" s="52">
        <v>44504</v>
      </c>
      <c r="D95" s="53" t="s">
        <v>200</v>
      </c>
      <c r="E95" s="58">
        <v>1</v>
      </c>
      <c r="F95" s="42">
        <v>0</v>
      </c>
      <c r="G95" s="58">
        <v>150</v>
      </c>
      <c r="H95" s="42">
        <v>0</v>
      </c>
      <c r="I95" s="165" t="s">
        <v>203</v>
      </c>
      <c r="J95" s="166"/>
      <c r="K95" s="167"/>
      <c r="L95" s="61"/>
    </row>
    <row r="96" spans="1:12" ht="26.25" customHeight="1" x14ac:dyDescent="0.25">
      <c r="A96" s="29">
        <f t="shared" si="1"/>
        <v>92</v>
      </c>
      <c r="B96" s="43" t="s">
        <v>204</v>
      </c>
      <c r="C96" s="52">
        <v>44504</v>
      </c>
      <c r="D96" s="53" t="s">
        <v>200</v>
      </c>
      <c r="E96" s="58">
        <v>1</v>
      </c>
      <c r="F96" s="42">
        <v>0</v>
      </c>
      <c r="G96" s="58">
        <v>150</v>
      </c>
      <c r="H96" s="42">
        <v>0</v>
      </c>
      <c r="I96" s="165" t="s">
        <v>203</v>
      </c>
      <c r="J96" s="166"/>
      <c r="K96" s="167"/>
      <c r="L96" s="61"/>
    </row>
    <row r="97" spans="1:12" ht="26.25" customHeight="1" x14ac:dyDescent="0.25">
      <c r="A97" s="29">
        <f>A96+1</f>
        <v>93</v>
      </c>
      <c r="B97" s="43" t="s">
        <v>205</v>
      </c>
      <c r="C97" s="52">
        <v>44504</v>
      </c>
      <c r="D97" s="49">
        <v>44504</v>
      </c>
      <c r="E97" s="56">
        <v>1</v>
      </c>
      <c r="F97" s="33"/>
      <c r="G97" s="56">
        <v>1000</v>
      </c>
      <c r="H97" s="33"/>
      <c r="I97" s="156" t="s">
        <v>229</v>
      </c>
      <c r="J97" s="157"/>
      <c r="K97" s="158"/>
      <c r="L97" s="61"/>
    </row>
    <row r="98" spans="1:12" ht="35.25" customHeight="1" x14ac:dyDescent="0.25">
      <c r="A98" s="29">
        <f t="shared" si="1"/>
        <v>94</v>
      </c>
      <c r="B98" s="43" t="s">
        <v>206</v>
      </c>
      <c r="C98" s="52">
        <v>44504</v>
      </c>
      <c r="D98" s="49">
        <v>44503</v>
      </c>
      <c r="E98" s="56">
        <v>10</v>
      </c>
      <c r="F98" s="33">
        <v>9</v>
      </c>
      <c r="G98" s="56">
        <v>1500</v>
      </c>
      <c r="H98" s="33">
        <v>3022</v>
      </c>
      <c r="I98" s="156" t="s">
        <v>230</v>
      </c>
      <c r="J98" s="157"/>
      <c r="K98" s="158"/>
      <c r="L98" s="61"/>
    </row>
    <row r="99" spans="1:12" ht="25.5" customHeight="1" x14ac:dyDescent="0.25">
      <c r="A99" s="29">
        <f t="shared" si="1"/>
        <v>95</v>
      </c>
      <c r="B99" s="43" t="s">
        <v>207</v>
      </c>
      <c r="C99" s="52" t="s">
        <v>208</v>
      </c>
      <c r="D99" s="49"/>
      <c r="E99" s="56">
        <v>2</v>
      </c>
      <c r="F99" s="33">
        <v>0</v>
      </c>
      <c r="G99" s="56">
        <v>100</v>
      </c>
      <c r="H99" s="33">
        <v>0</v>
      </c>
      <c r="I99" s="156" t="s">
        <v>209</v>
      </c>
      <c r="J99" s="157"/>
      <c r="K99" s="158"/>
      <c r="L99" s="61"/>
    </row>
    <row r="100" spans="1:12" ht="15.75" customHeight="1" x14ac:dyDescent="0.25">
      <c r="A100" s="29">
        <f t="shared" si="1"/>
        <v>96</v>
      </c>
      <c r="B100" s="44" t="s">
        <v>210</v>
      </c>
      <c r="C100" s="52">
        <v>44510</v>
      </c>
      <c r="D100" s="49">
        <v>44510</v>
      </c>
      <c r="E100" s="56">
        <v>1</v>
      </c>
      <c r="F100" s="33">
        <v>1</v>
      </c>
      <c r="G100" s="56">
        <v>280</v>
      </c>
      <c r="H100" s="33">
        <v>191</v>
      </c>
      <c r="I100" s="156" t="s">
        <v>91</v>
      </c>
      <c r="J100" s="157"/>
      <c r="K100" s="158"/>
      <c r="L100" s="61"/>
    </row>
    <row r="101" spans="1:12" ht="27" customHeight="1" x14ac:dyDescent="0.25">
      <c r="A101" s="29">
        <f t="shared" si="1"/>
        <v>97</v>
      </c>
      <c r="B101" s="43" t="s">
        <v>211</v>
      </c>
      <c r="C101" s="52">
        <v>44514</v>
      </c>
      <c r="D101" s="49">
        <v>44514</v>
      </c>
      <c r="E101" s="56">
        <v>1</v>
      </c>
      <c r="F101" s="33">
        <v>1</v>
      </c>
      <c r="G101" s="56">
        <v>30</v>
      </c>
      <c r="H101" s="33">
        <v>0</v>
      </c>
      <c r="I101" s="156" t="s">
        <v>209</v>
      </c>
      <c r="J101" s="157"/>
      <c r="K101" s="158"/>
      <c r="L101" s="61"/>
    </row>
    <row r="102" spans="1:12" ht="36" customHeight="1" x14ac:dyDescent="0.25">
      <c r="A102" s="29">
        <f t="shared" si="1"/>
        <v>98</v>
      </c>
      <c r="B102" s="30" t="s">
        <v>212</v>
      </c>
      <c r="C102" s="52">
        <v>44516</v>
      </c>
      <c r="D102" s="49">
        <v>44516</v>
      </c>
      <c r="E102" s="56">
        <v>1</v>
      </c>
      <c r="F102" s="33">
        <v>1</v>
      </c>
      <c r="G102" s="56">
        <v>60</v>
      </c>
      <c r="H102" s="33">
        <v>24</v>
      </c>
      <c r="I102" s="156" t="s">
        <v>91</v>
      </c>
      <c r="J102" s="157"/>
      <c r="K102" s="158"/>
      <c r="L102" s="61"/>
    </row>
    <row r="103" spans="1:12" ht="33.75" customHeight="1" x14ac:dyDescent="0.25">
      <c r="A103" s="29">
        <f t="shared" si="1"/>
        <v>99</v>
      </c>
      <c r="B103" s="30" t="s">
        <v>213</v>
      </c>
      <c r="C103" s="52">
        <v>44525</v>
      </c>
      <c r="D103" s="49">
        <v>44525</v>
      </c>
      <c r="E103" s="56">
        <v>1</v>
      </c>
      <c r="F103" s="33">
        <v>1</v>
      </c>
      <c r="G103" s="56">
        <v>50</v>
      </c>
      <c r="H103" s="33">
        <v>45</v>
      </c>
      <c r="I103" s="156" t="s">
        <v>91</v>
      </c>
      <c r="J103" s="157"/>
      <c r="K103" s="158"/>
      <c r="L103" s="61"/>
    </row>
    <row r="104" spans="1:12" ht="35.25" customHeight="1" thickBot="1" x14ac:dyDescent="0.3">
      <c r="A104" s="35">
        <f t="shared" si="1"/>
        <v>100</v>
      </c>
      <c r="B104" s="60" t="s">
        <v>214</v>
      </c>
      <c r="C104" s="54">
        <v>44528</v>
      </c>
      <c r="D104" s="50">
        <v>44528</v>
      </c>
      <c r="E104" s="57">
        <v>1</v>
      </c>
      <c r="F104" s="38">
        <v>1</v>
      </c>
      <c r="G104" s="57">
        <v>280</v>
      </c>
      <c r="H104" s="38">
        <v>191</v>
      </c>
      <c r="I104" s="156" t="s">
        <v>91</v>
      </c>
      <c r="J104" s="157"/>
      <c r="K104" s="158"/>
      <c r="L104" s="61"/>
    </row>
    <row r="105" spans="1:12" ht="17.25" customHeight="1" x14ac:dyDescent="0.25">
      <c r="A105" s="39">
        <f t="shared" si="1"/>
        <v>101</v>
      </c>
      <c r="B105" s="43" t="s">
        <v>215</v>
      </c>
      <c r="C105" s="52">
        <v>44533</v>
      </c>
      <c r="D105" s="53">
        <v>44534</v>
      </c>
      <c r="E105" s="58">
        <v>1</v>
      </c>
      <c r="F105" s="42">
        <v>1</v>
      </c>
      <c r="G105" s="58">
        <v>100</v>
      </c>
      <c r="H105" s="42">
        <v>150</v>
      </c>
      <c r="I105" s="156" t="s">
        <v>91</v>
      </c>
      <c r="J105" s="157"/>
      <c r="K105" s="158"/>
      <c r="L105" s="61"/>
    </row>
    <row r="106" spans="1:12" ht="15.75" customHeight="1" x14ac:dyDescent="0.25">
      <c r="A106" s="29">
        <f t="shared" si="1"/>
        <v>102</v>
      </c>
      <c r="B106" s="43" t="s">
        <v>216</v>
      </c>
      <c r="C106" s="52">
        <v>44533</v>
      </c>
      <c r="D106" s="49">
        <v>44534</v>
      </c>
      <c r="E106" s="56">
        <v>1</v>
      </c>
      <c r="F106" s="33">
        <v>1</v>
      </c>
      <c r="G106" s="56">
        <v>280</v>
      </c>
      <c r="H106" s="33">
        <v>191</v>
      </c>
      <c r="I106" s="156" t="s">
        <v>231</v>
      </c>
      <c r="J106" s="157"/>
      <c r="K106" s="158"/>
      <c r="L106" s="61"/>
    </row>
    <row r="107" spans="1:12" ht="15.75" customHeight="1" thickBot="1" x14ac:dyDescent="0.3">
      <c r="A107" s="29">
        <f t="shared" si="1"/>
        <v>103</v>
      </c>
      <c r="B107" s="44" t="s">
        <v>217</v>
      </c>
      <c r="C107" s="52">
        <v>44534</v>
      </c>
      <c r="D107" s="49">
        <v>44533</v>
      </c>
      <c r="E107" s="56">
        <v>1</v>
      </c>
      <c r="F107" s="33">
        <v>1</v>
      </c>
      <c r="G107" s="56">
        <v>280</v>
      </c>
      <c r="H107" s="33">
        <v>191</v>
      </c>
      <c r="I107" s="156" t="s">
        <v>232</v>
      </c>
      <c r="J107" s="157"/>
      <c r="K107" s="158"/>
      <c r="L107" s="61"/>
    </row>
    <row r="108" spans="1:12" ht="26.25" customHeight="1" x14ac:dyDescent="0.25">
      <c r="A108" s="29">
        <f t="shared" si="1"/>
        <v>104</v>
      </c>
      <c r="B108" s="43" t="s">
        <v>218</v>
      </c>
      <c r="C108" s="52">
        <v>44539</v>
      </c>
      <c r="D108" s="49" t="s">
        <v>200</v>
      </c>
      <c r="E108" s="56">
        <v>1</v>
      </c>
      <c r="F108" s="33">
        <v>0</v>
      </c>
      <c r="G108" s="56">
        <v>50</v>
      </c>
      <c r="H108" s="33">
        <v>0</v>
      </c>
      <c r="I108" s="165" t="s">
        <v>203</v>
      </c>
      <c r="J108" s="166"/>
      <c r="K108" s="167"/>
      <c r="L108" s="61"/>
    </row>
    <row r="109" spans="1:12" ht="15" customHeight="1" x14ac:dyDescent="0.25">
      <c r="A109" s="29">
        <f t="shared" si="1"/>
        <v>105</v>
      </c>
      <c r="B109" s="43" t="s">
        <v>219</v>
      </c>
      <c r="C109" s="52">
        <v>44540</v>
      </c>
      <c r="D109" s="49">
        <v>44175</v>
      </c>
      <c r="E109" s="56">
        <v>1</v>
      </c>
      <c r="F109" s="33">
        <v>1</v>
      </c>
      <c r="G109" s="56">
        <v>50</v>
      </c>
      <c r="H109" s="33">
        <v>55</v>
      </c>
      <c r="I109" s="156" t="s">
        <v>91</v>
      </c>
      <c r="J109" s="157"/>
      <c r="K109" s="158"/>
      <c r="L109" s="61"/>
    </row>
    <row r="110" spans="1:12" ht="15.75" customHeight="1" x14ac:dyDescent="0.25">
      <c r="A110" s="29">
        <f t="shared" si="1"/>
        <v>106</v>
      </c>
      <c r="B110" s="43" t="s">
        <v>220</v>
      </c>
      <c r="C110" s="52">
        <v>44540</v>
      </c>
      <c r="D110" s="49">
        <v>44540</v>
      </c>
      <c r="E110" s="56">
        <v>1</v>
      </c>
      <c r="F110" s="33">
        <v>1</v>
      </c>
      <c r="G110" s="56">
        <v>50</v>
      </c>
      <c r="H110" s="33">
        <v>42</v>
      </c>
      <c r="I110" s="156" t="s">
        <v>91</v>
      </c>
      <c r="J110" s="157"/>
      <c r="K110" s="158"/>
      <c r="L110" s="61"/>
    </row>
    <row r="111" spans="1:12" ht="15" customHeight="1" x14ac:dyDescent="0.25">
      <c r="A111" s="29">
        <f t="shared" si="1"/>
        <v>107</v>
      </c>
      <c r="B111" s="43" t="s">
        <v>221</v>
      </c>
      <c r="C111" s="52">
        <v>44545</v>
      </c>
      <c r="D111" s="49">
        <v>44545</v>
      </c>
      <c r="E111" s="56">
        <v>1</v>
      </c>
      <c r="F111" s="33">
        <v>1</v>
      </c>
      <c r="G111" s="56">
        <v>50</v>
      </c>
      <c r="H111" s="33">
        <v>20</v>
      </c>
      <c r="I111" s="156" t="s">
        <v>91</v>
      </c>
      <c r="J111" s="157"/>
      <c r="K111" s="158"/>
      <c r="L111" s="61"/>
    </row>
    <row r="112" spans="1:12" ht="15" customHeight="1" x14ac:dyDescent="0.25">
      <c r="A112" s="29">
        <f t="shared" si="1"/>
        <v>108</v>
      </c>
      <c r="B112" s="43" t="s">
        <v>222</v>
      </c>
      <c r="C112" s="52" t="s">
        <v>223</v>
      </c>
      <c r="D112" s="49" t="s">
        <v>223</v>
      </c>
      <c r="E112" s="56">
        <v>1</v>
      </c>
      <c r="F112" s="33">
        <v>1</v>
      </c>
      <c r="G112" s="56">
        <v>1500</v>
      </c>
      <c r="H112" s="33">
        <v>1600</v>
      </c>
      <c r="I112" s="156" t="s">
        <v>91</v>
      </c>
      <c r="J112" s="157"/>
      <c r="K112" s="158"/>
      <c r="L112" s="61"/>
    </row>
    <row r="113" spans="1:12" x14ac:dyDescent="0.25">
      <c r="A113" s="168"/>
      <c r="B113" s="169"/>
      <c r="C113" s="169"/>
      <c r="D113" s="170"/>
      <c r="E113" s="32">
        <f>SUM(E5:E112)</f>
        <v>150</v>
      </c>
      <c r="F113" s="33">
        <f>SUM(F5:F112)</f>
        <v>152</v>
      </c>
      <c r="G113" s="32">
        <f>SUM(G5:G112)</f>
        <v>55075</v>
      </c>
      <c r="H113" s="33">
        <f>SUM(H5:H112)</f>
        <v>58263</v>
      </c>
      <c r="I113" s="156"/>
      <c r="J113" s="157"/>
      <c r="K113" s="158"/>
      <c r="L113" s="61"/>
    </row>
  </sheetData>
  <mergeCells count="118">
    <mergeCell ref="A113:D113"/>
    <mergeCell ref="I113:K113"/>
    <mergeCell ref="I107:K107"/>
    <mergeCell ref="I108:K108"/>
    <mergeCell ref="I109:K109"/>
    <mergeCell ref="I110:K110"/>
    <mergeCell ref="I111:K111"/>
    <mergeCell ref="I112:K112"/>
    <mergeCell ref="I101:K101"/>
    <mergeCell ref="I102:K102"/>
    <mergeCell ref="I103:K103"/>
    <mergeCell ref="I104:K104"/>
    <mergeCell ref="I105:K105"/>
    <mergeCell ref="I106:K106"/>
    <mergeCell ref="I95:K95"/>
    <mergeCell ref="I96:K96"/>
    <mergeCell ref="I97:K97"/>
    <mergeCell ref="I98:K98"/>
    <mergeCell ref="I99:K99"/>
    <mergeCell ref="I100:K100"/>
    <mergeCell ref="I89:K89"/>
    <mergeCell ref="I90:K90"/>
    <mergeCell ref="I91:K91"/>
    <mergeCell ref="I92:K92"/>
    <mergeCell ref="I93:K93"/>
    <mergeCell ref="I94:K94"/>
    <mergeCell ref="I83:K83"/>
    <mergeCell ref="I84:K84"/>
    <mergeCell ref="I85:K85"/>
    <mergeCell ref="I86:K86"/>
    <mergeCell ref="I87:K87"/>
    <mergeCell ref="I88:K88"/>
    <mergeCell ref="I77:K77"/>
    <mergeCell ref="I78:K78"/>
    <mergeCell ref="I79:K79"/>
    <mergeCell ref="I80:K80"/>
    <mergeCell ref="I81:K81"/>
    <mergeCell ref="I82:K82"/>
    <mergeCell ref="I71:K71"/>
    <mergeCell ref="I72:K72"/>
    <mergeCell ref="I73:K73"/>
    <mergeCell ref="I74:K74"/>
    <mergeCell ref="I75:K75"/>
    <mergeCell ref="I76:K76"/>
    <mergeCell ref="I65:K65"/>
    <mergeCell ref="I66:K66"/>
    <mergeCell ref="I67:K67"/>
    <mergeCell ref="I68:K68"/>
    <mergeCell ref="I69:K69"/>
    <mergeCell ref="I70:K70"/>
    <mergeCell ref="I59:K59"/>
    <mergeCell ref="I60:K60"/>
    <mergeCell ref="I61:K61"/>
    <mergeCell ref="I62:K62"/>
    <mergeCell ref="I63:K63"/>
    <mergeCell ref="I64:K64"/>
    <mergeCell ref="I53:K53"/>
    <mergeCell ref="I54:K54"/>
    <mergeCell ref="I55:K55"/>
    <mergeCell ref="I56:K56"/>
    <mergeCell ref="I57:K57"/>
    <mergeCell ref="I58:K58"/>
    <mergeCell ref="I47:K47"/>
    <mergeCell ref="I48:K48"/>
    <mergeCell ref="I49:K49"/>
    <mergeCell ref="I50:K50"/>
    <mergeCell ref="I51:K51"/>
    <mergeCell ref="I52:K52"/>
    <mergeCell ref="I41:K41"/>
    <mergeCell ref="I42:K42"/>
    <mergeCell ref="I43:K43"/>
    <mergeCell ref="I44:K44"/>
    <mergeCell ref="I45:K45"/>
    <mergeCell ref="I46:K46"/>
    <mergeCell ref="I35:K35"/>
    <mergeCell ref="I36:K36"/>
    <mergeCell ref="I37:K37"/>
    <mergeCell ref="I38:K38"/>
    <mergeCell ref="I39:K39"/>
    <mergeCell ref="I40:K40"/>
    <mergeCell ref="I29:K29"/>
    <mergeCell ref="I30:K30"/>
    <mergeCell ref="I31:K31"/>
    <mergeCell ref="I32:K32"/>
    <mergeCell ref="I33:K33"/>
    <mergeCell ref="I34:K34"/>
    <mergeCell ref="I23:K23"/>
    <mergeCell ref="I24:K24"/>
    <mergeCell ref="I25:K25"/>
    <mergeCell ref="I26:K26"/>
    <mergeCell ref="I27:K27"/>
    <mergeCell ref="I28:K28"/>
    <mergeCell ref="I17:K17"/>
    <mergeCell ref="I18:K18"/>
    <mergeCell ref="I19:K19"/>
    <mergeCell ref="I20:K20"/>
    <mergeCell ref="I21:K21"/>
    <mergeCell ref="I22:K22"/>
    <mergeCell ref="I12:K12"/>
    <mergeCell ref="I13:K13"/>
    <mergeCell ref="I14:K14"/>
    <mergeCell ref="I15:K15"/>
    <mergeCell ref="I16:K16"/>
    <mergeCell ref="I5:K5"/>
    <mergeCell ref="I6:K6"/>
    <mergeCell ref="I7:K7"/>
    <mergeCell ref="I8:K8"/>
    <mergeCell ref="I9:K9"/>
    <mergeCell ref="I10:K10"/>
    <mergeCell ref="A1:K1"/>
    <mergeCell ref="A2:K2"/>
    <mergeCell ref="A3:A4"/>
    <mergeCell ref="B3:B4"/>
    <mergeCell ref="C3:D3"/>
    <mergeCell ref="E3:F3"/>
    <mergeCell ref="G3:H3"/>
    <mergeCell ref="I3:K4"/>
    <mergeCell ref="I11:K11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24"/>
  <sheetViews>
    <sheetView topLeftCell="A100" workbookViewId="0">
      <selection activeCell="B6" sqref="B6"/>
    </sheetView>
  </sheetViews>
  <sheetFormatPr defaultRowHeight="15" x14ac:dyDescent="0.25"/>
  <sheetData>
    <row r="1" spans="2:3" ht="15.75" thickBot="1" x14ac:dyDescent="0.3"/>
    <row r="2" spans="2:3" ht="15.75" thickBot="1" x14ac:dyDescent="0.3">
      <c r="B2" s="68">
        <v>1</v>
      </c>
      <c r="C2" s="68">
        <v>1500</v>
      </c>
    </row>
    <row r="3" spans="2:3" ht="15.75" thickBot="1" x14ac:dyDescent="0.3">
      <c r="B3" s="69">
        <v>1</v>
      </c>
      <c r="C3" s="69">
        <v>30</v>
      </c>
    </row>
    <row r="4" spans="2:3" ht="15.75" thickBot="1" x14ac:dyDescent="0.3">
      <c r="B4" s="69">
        <v>1</v>
      </c>
      <c r="C4" s="69">
        <v>30</v>
      </c>
    </row>
    <row r="5" spans="2:3" ht="15.75" thickBot="1" x14ac:dyDescent="0.3">
      <c r="B5" s="69">
        <v>1</v>
      </c>
      <c r="C5" s="69">
        <v>25</v>
      </c>
    </row>
    <row r="6" spans="2:3" ht="15.75" thickBot="1" x14ac:dyDescent="0.3"/>
    <row r="7" spans="2:3" ht="15.75" thickBot="1" x14ac:dyDescent="0.3">
      <c r="B7" s="68">
        <v>1</v>
      </c>
      <c r="C7" s="70">
        <v>25</v>
      </c>
    </row>
    <row r="8" spans="2:3" ht="15.75" thickBot="1" x14ac:dyDescent="0.3">
      <c r="B8" s="69">
        <v>1</v>
      </c>
      <c r="C8" s="71">
        <v>30</v>
      </c>
    </row>
    <row r="9" spans="2:3" ht="15.75" thickBot="1" x14ac:dyDescent="0.3">
      <c r="B9" s="69">
        <v>1</v>
      </c>
      <c r="C9" s="71">
        <v>50</v>
      </c>
    </row>
    <row r="10" spans="2:3" ht="15.75" thickBot="1" x14ac:dyDescent="0.3">
      <c r="B10" s="72">
        <v>1</v>
      </c>
      <c r="C10" s="73">
        <v>285</v>
      </c>
    </row>
    <row r="11" spans="2:3" ht="15.75" thickBot="1" x14ac:dyDescent="0.3">
      <c r="B11" s="72">
        <v>1</v>
      </c>
      <c r="C11" s="73">
        <v>30</v>
      </c>
    </row>
    <row r="12" spans="2:3" ht="15.75" thickBot="1" x14ac:dyDescent="0.3">
      <c r="B12" s="72">
        <v>1</v>
      </c>
      <c r="C12" s="73">
        <v>50</v>
      </c>
    </row>
    <row r="13" spans="2:3" ht="15.75" thickBot="1" x14ac:dyDescent="0.3">
      <c r="B13" s="72">
        <v>1</v>
      </c>
      <c r="C13" s="73">
        <v>25</v>
      </c>
    </row>
    <row r="14" spans="2:3" ht="15.75" thickBot="1" x14ac:dyDescent="0.3">
      <c r="B14" s="72">
        <v>1</v>
      </c>
      <c r="C14" s="73">
        <v>100</v>
      </c>
    </row>
    <row r="15" spans="2:3" x14ac:dyDescent="0.25">
      <c r="B15" s="171">
        <v>1</v>
      </c>
      <c r="C15" s="171">
        <v>50</v>
      </c>
    </row>
    <row r="16" spans="2:3" ht="15.75" thickBot="1" x14ac:dyDescent="0.3">
      <c r="B16" s="172"/>
      <c r="C16" s="172"/>
    </row>
    <row r="17" spans="2:3" x14ac:dyDescent="0.25">
      <c r="B17" s="171">
        <v>1</v>
      </c>
      <c r="C17" s="171">
        <v>250</v>
      </c>
    </row>
    <row r="18" spans="2:3" ht="15.75" thickBot="1" x14ac:dyDescent="0.3">
      <c r="B18" s="172"/>
      <c r="C18" s="172"/>
    </row>
    <row r="19" spans="2:3" ht="15.75" thickBot="1" x14ac:dyDescent="0.3">
      <c r="B19" s="72">
        <v>1</v>
      </c>
      <c r="C19" s="73">
        <v>280</v>
      </c>
    </row>
    <row r="20" spans="2:3" ht="15.75" thickBot="1" x14ac:dyDescent="0.3">
      <c r="B20" s="72">
        <v>1</v>
      </c>
      <c r="C20" s="73">
        <v>280</v>
      </c>
    </row>
    <row r="21" spans="2:3" ht="15.75" thickBot="1" x14ac:dyDescent="0.3"/>
    <row r="22" spans="2:3" ht="15.75" thickBot="1" x14ac:dyDescent="0.3">
      <c r="B22" s="74">
        <v>1</v>
      </c>
      <c r="C22" s="75">
        <v>25</v>
      </c>
    </row>
    <row r="23" spans="2:3" ht="15.75" thickBot="1" x14ac:dyDescent="0.3">
      <c r="B23" s="72">
        <v>1</v>
      </c>
      <c r="C23" s="73">
        <v>30</v>
      </c>
    </row>
    <row r="24" spans="2:3" ht="15.75" thickBot="1" x14ac:dyDescent="0.3">
      <c r="B24" s="72">
        <v>3</v>
      </c>
      <c r="C24" s="73">
        <v>150</v>
      </c>
    </row>
    <row r="25" spans="2:3" ht="15.75" thickBot="1" x14ac:dyDescent="0.3">
      <c r="B25" s="72">
        <v>1</v>
      </c>
      <c r="C25" s="73">
        <v>30</v>
      </c>
    </row>
    <row r="26" spans="2:3" ht="15.75" thickBot="1" x14ac:dyDescent="0.3">
      <c r="B26" s="72">
        <v>3</v>
      </c>
      <c r="C26" s="73">
        <v>120</v>
      </c>
    </row>
    <row r="27" spans="2:3" ht="15.75" thickBot="1" x14ac:dyDescent="0.3">
      <c r="B27" s="72">
        <v>1</v>
      </c>
      <c r="C27" s="73">
        <v>1000</v>
      </c>
    </row>
    <row r="28" spans="2:3" ht="15.75" thickBot="1" x14ac:dyDescent="0.3">
      <c r="B28" s="72">
        <v>1</v>
      </c>
      <c r="C28" s="73">
        <v>280</v>
      </c>
    </row>
    <row r="29" spans="2:3" ht="15.75" thickBot="1" x14ac:dyDescent="0.3">
      <c r="B29" s="72">
        <v>1</v>
      </c>
      <c r="C29" s="73">
        <v>50</v>
      </c>
    </row>
    <row r="30" spans="2:3" ht="15.75" thickBot="1" x14ac:dyDescent="0.3">
      <c r="B30" s="72">
        <v>1</v>
      </c>
      <c r="C30" s="73">
        <v>30</v>
      </c>
    </row>
    <row r="31" spans="2:3" ht="15.75" thickBot="1" x14ac:dyDescent="0.3">
      <c r="B31" s="72">
        <v>1</v>
      </c>
      <c r="C31" s="73">
        <v>30</v>
      </c>
    </row>
    <row r="32" spans="2:3" ht="15.75" thickBot="1" x14ac:dyDescent="0.3">
      <c r="B32" s="72">
        <v>1</v>
      </c>
      <c r="C32" s="73">
        <v>60</v>
      </c>
    </row>
    <row r="33" spans="2:3" ht="15.75" thickBot="1" x14ac:dyDescent="0.3">
      <c r="B33" s="72">
        <v>1</v>
      </c>
      <c r="C33" s="73">
        <v>1500</v>
      </c>
    </row>
    <row r="34" spans="2:3" ht="15.75" thickBot="1" x14ac:dyDescent="0.3">
      <c r="B34" s="72">
        <v>1</v>
      </c>
      <c r="C34" s="73">
        <v>2500</v>
      </c>
    </row>
    <row r="35" spans="2:3" ht="15.75" thickBot="1" x14ac:dyDescent="0.3">
      <c r="B35" s="72">
        <v>1</v>
      </c>
      <c r="C35" s="73">
        <v>2500</v>
      </c>
    </row>
    <row r="36" spans="2:3" ht="15.75" thickBot="1" x14ac:dyDescent="0.3">
      <c r="B36" s="72">
        <v>1</v>
      </c>
      <c r="C36" s="73">
        <v>30</v>
      </c>
    </row>
    <row r="37" spans="2:3" ht="15.75" thickBot="1" x14ac:dyDescent="0.3">
      <c r="B37" s="72">
        <v>1</v>
      </c>
      <c r="C37" s="73">
        <v>50</v>
      </c>
    </row>
    <row r="38" spans="2:3" ht="15.75" thickBot="1" x14ac:dyDescent="0.3">
      <c r="B38" s="72">
        <v>2</v>
      </c>
      <c r="C38" s="73">
        <v>400</v>
      </c>
    </row>
    <row r="39" spans="2:3" ht="15.75" thickBot="1" x14ac:dyDescent="0.3">
      <c r="B39" s="72">
        <v>1</v>
      </c>
      <c r="C39" s="73">
        <v>50</v>
      </c>
    </row>
    <row r="40" spans="2:3" ht="15.75" thickBot="1" x14ac:dyDescent="0.3">
      <c r="B40" s="72">
        <v>1</v>
      </c>
      <c r="C40" s="73">
        <v>280</v>
      </c>
    </row>
    <row r="41" spans="2:3" ht="15.75" thickBot="1" x14ac:dyDescent="0.3">
      <c r="B41" s="72">
        <v>1</v>
      </c>
      <c r="C41" s="73">
        <v>200</v>
      </c>
    </row>
    <row r="42" spans="2:3" ht="15.75" thickBot="1" x14ac:dyDescent="0.3"/>
    <row r="43" spans="2:3" ht="15.75" thickBot="1" x14ac:dyDescent="0.3">
      <c r="B43" s="74">
        <v>1</v>
      </c>
      <c r="C43" s="75">
        <v>70</v>
      </c>
    </row>
    <row r="44" spans="2:3" ht="15.75" thickBot="1" x14ac:dyDescent="0.3">
      <c r="B44" s="72">
        <v>1</v>
      </c>
      <c r="C44" s="73">
        <v>80</v>
      </c>
    </row>
    <row r="45" spans="2:3" ht="15.75" thickBot="1" x14ac:dyDescent="0.3">
      <c r="B45" s="72">
        <v>2</v>
      </c>
      <c r="C45" s="73">
        <v>560</v>
      </c>
    </row>
    <row r="46" spans="2:3" ht="15.75" thickBot="1" x14ac:dyDescent="0.3">
      <c r="B46" s="72">
        <v>1</v>
      </c>
      <c r="C46" s="73">
        <v>320</v>
      </c>
    </row>
    <row r="47" spans="2:3" ht="15.75" thickBot="1" x14ac:dyDescent="0.3">
      <c r="B47" s="72">
        <v>1</v>
      </c>
      <c r="C47" s="73">
        <v>280</v>
      </c>
    </row>
    <row r="48" spans="2:3" ht="15.75" thickBot="1" x14ac:dyDescent="0.3">
      <c r="B48" s="72">
        <v>2</v>
      </c>
      <c r="C48" s="73">
        <v>3200</v>
      </c>
    </row>
    <row r="49" spans="2:3" ht="15.75" thickBot="1" x14ac:dyDescent="0.3"/>
    <row r="50" spans="2:3" ht="15.75" thickBot="1" x14ac:dyDescent="0.3">
      <c r="B50" s="74">
        <v>1</v>
      </c>
      <c r="C50" s="75">
        <v>1000</v>
      </c>
    </row>
    <row r="51" spans="2:3" ht="15.75" thickBot="1" x14ac:dyDescent="0.3">
      <c r="B51" s="72">
        <v>1</v>
      </c>
      <c r="C51" s="73">
        <v>500</v>
      </c>
    </row>
    <row r="52" spans="2:3" ht="15.75" thickBot="1" x14ac:dyDescent="0.3">
      <c r="B52" s="72">
        <v>1</v>
      </c>
      <c r="C52" s="73">
        <v>500</v>
      </c>
    </row>
    <row r="53" spans="2:3" ht="15.75" thickBot="1" x14ac:dyDescent="0.3">
      <c r="B53" s="72">
        <v>1</v>
      </c>
      <c r="C53" s="73">
        <v>1500</v>
      </c>
    </row>
    <row r="54" spans="2:3" ht="15.75" thickBot="1" x14ac:dyDescent="0.3">
      <c r="B54" s="72">
        <v>1</v>
      </c>
      <c r="C54" s="73">
        <v>250</v>
      </c>
    </row>
    <row r="55" spans="2:3" ht="15.75" thickBot="1" x14ac:dyDescent="0.3">
      <c r="B55" s="72">
        <v>1</v>
      </c>
      <c r="C55" s="73">
        <v>280</v>
      </c>
    </row>
    <row r="56" spans="2:3" ht="15.75" thickBot="1" x14ac:dyDescent="0.3">
      <c r="B56" s="72">
        <v>1</v>
      </c>
      <c r="C56" s="73">
        <v>1200</v>
      </c>
    </row>
    <row r="57" spans="2:3" ht="15.75" thickBot="1" x14ac:dyDescent="0.3">
      <c r="B57" s="72">
        <v>1</v>
      </c>
      <c r="C57" s="73">
        <v>500</v>
      </c>
    </row>
    <row r="58" spans="2:3" ht="15.75" thickBot="1" x14ac:dyDescent="0.3">
      <c r="B58" s="72">
        <v>1</v>
      </c>
      <c r="C58" s="73">
        <v>2500</v>
      </c>
    </row>
    <row r="59" spans="2:3" ht="15.75" thickBot="1" x14ac:dyDescent="0.3">
      <c r="B59" s="72">
        <v>3</v>
      </c>
      <c r="C59" s="73">
        <v>3100</v>
      </c>
    </row>
    <row r="60" spans="2:3" ht="15.75" thickBot="1" x14ac:dyDescent="0.3">
      <c r="B60" s="72">
        <v>1</v>
      </c>
      <c r="C60" s="73">
        <v>1200</v>
      </c>
    </row>
    <row r="61" spans="2:3" ht="15.75" thickBot="1" x14ac:dyDescent="0.3">
      <c r="B61" s="72">
        <v>1</v>
      </c>
      <c r="C61" s="73">
        <v>100</v>
      </c>
    </row>
    <row r="62" spans="2:3" ht="15.75" thickBot="1" x14ac:dyDescent="0.3">
      <c r="B62" s="72">
        <v>1</v>
      </c>
      <c r="C62" s="73">
        <v>60</v>
      </c>
    </row>
    <row r="63" spans="2:3" ht="15.75" thickBot="1" x14ac:dyDescent="0.3">
      <c r="B63" s="72">
        <v>1</v>
      </c>
      <c r="C63" s="73">
        <v>900</v>
      </c>
    </row>
    <row r="64" spans="2:3" ht="15.75" thickBot="1" x14ac:dyDescent="0.3">
      <c r="B64" s="72">
        <v>1</v>
      </c>
      <c r="C64" s="73">
        <v>320</v>
      </c>
    </row>
    <row r="65" spans="2:3" ht="15.75" thickBot="1" x14ac:dyDescent="0.3">
      <c r="B65" s="72">
        <v>1</v>
      </c>
      <c r="C65" s="73">
        <v>100</v>
      </c>
    </row>
    <row r="66" spans="2:3" ht="15.75" thickBot="1" x14ac:dyDescent="0.3"/>
    <row r="67" spans="2:3" ht="15.75" thickBot="1" x14ac:dyDescent="0.3">
      <c r="B67" s="74">
        <v>1</v>
      </c>
      <c r="C67" s="75">
        <v>1000</v>
      </c>
    </row>
    <row r="68" spans="2:3" ht="15.75" thickBot="1" x14ac:dyDescent="0.3">
      <c r="B68" s="72">
        <v>4</v>
      </c>
      <c r="C68" s="73">
        <v>1600</v>
      </c>
    </row>
    <row r="69" spans="2:3" ht="15.75" thickBot="1" x14ac:dyDescent="0.3">
      <c r="B69" s="72">
        <v>1</v>
      </c>
      <c r="C69" s="73">
        <v>350</v>
      </c>
    </row>
    <row r="70" spans="2:3" ht="15.75" thickBot="1" x14ac:dyDescent="0.3">
      <c r="B70" s="72">
        <v>1</v>
      </c>
      <c r="C70" s="73">
        <v>300</v>
      </c>
    </row>
    <row r="71" spans="2:3" ht="15.75" thickBot="1" x14ac:dyDescent="0.3">
      <c r="B71" s="72">
        <v>1</v>
      </c>
      <c r="C71" s="73">
        <v>1000</v>
      </c>
    </row>
    <row r="72" spans="2:3" ht="15.75" thickBot="1" x14ac:dyDescent="0.3"/>
    <row r="73" spans="2:3" ht="15.75" thickBot="1" x14ac:dyDescent="0.3">
      <c r="B73" s="74">
        <v>2</v>
      </c>
      <c r="C73" s="75">
        <v>100</v>
      </c>
    </row>
    <row r="74" spans="2:3" ht="15.75" thickBot="1" x14ac:dyDescent="0.3">
      <c r="B74" s="72">
        <v>1</v>
      </c>
      <c r="C74" s="73">
        <v>600</v>
      </c>
    </row>
    <row r="75" spans="2:3" ht="15.75" thickBot="1" x14ac:dyDescent="0.3">
      <c r="B75" s="72">
        <v>2</v>
      </c>
      <c r="C75" s="73">
        <v>100</v>
      </c>
    </row>
    <row r="76" spans="2:3" ht="15.75" thickBot="1" x14ac:dyDescent="0.3">
      <c r="B76" s="72">
        <v>2</v>
      </c>
      <c r="C76" s="73">
        <v>100</v>
      </c>
    </row>
    <row r="77" spans="2:3" ht="15.75" thickBot="1" x14ac:dyDescent="0.3"/>
    <row r="78" spans="2:3" ht="15.75" thickBot="1" x14ac:dyDescent="0.3">
      <c r="B78" s="74">
        <v>2</v>
      </c>
      <c r="C78" s="75">
        <v>100</v>
      </c>
    </row>
    <row r="79" spans="2:3" ht="15.75" thickBot="1" x14ac:dyDescent="0.3">
      <c r="B79" s="72">
        <v>2</v>
      </c>
      <c r="C79" s="73">
        <v>100</v>
      </c>
    </row>
    <row r="80" spans="2:3" ht="15.75" thickBot="1" x14ac:dyDescent="0.3">
      <c r="B80" s="72">
        <v>2</v>
      </c>
      <c r="C80" s="73">
        <v>100</v>
      </c>
    </row>
    <row r="81" spans="2:3" ht="15.75" thickBot="1" x14ac:dyDescent="0.3">
      <c r="B81" s="72">
        <v>1</v>
      </c>
      <c r="C81" s="73">
        <v>50</v>
      </c>
    </row>
    <row r="82" spans="2:3" ht="15.75" thickBot="1" x14ac:dyDescent="0.3">
      <c r="B82" s="72">
        <v>1</v>
      </c>
      <c r="C82" s="73">
        <v>950</v>
      </c>
    </row>
    <row r="83" spans="2:3" ht="15.75" thickBot="1" x14ac:dyDescent="0.3">
      <c r="B83" s="72">
        <v>8</v>
      </c>
      <c r="C83" s="73">
        <v>1800</v>
      </c>
    </row>
    <row r="84" spans="2:3" ht="15.75" thickBot="1" x14ac:dyDescent="0.3">
      <c r="B84" s="72">
        <v>2</v>
      </c>
      <c r="C84" s="73">
        <v>2700</v>
      </c>
    </row>
    <row r="85" spans="2:3" ht="15.75" thickBot="1" x14ac:dyDescent="0.3"/>
    <row r="86" spans="2:3" ht="15.75" thickBot="1" x14ac:dyDescent="0.3">
      <c r="B86" s="74">
        <v>1</v>
      </c>
      <c r="C86" s="75">
        <v>500</v>
      </c>
    </row>
    <row r="87" spans="2:3" ht="15.75" thickBot="1" x14ac:dyDescent="0.3">
      <c r="B87" s="72">
        <v>1</v>
      </c>
      <c r="C87" s="73">
        <v>1500</v>
      </c>
    </row>
    <row r="88" spans="2:3" ht="15.75" thickBot="1" x14ac:dyDescent="0.3">
      <c r="B88" s="72">
        <v>1</v>
      </c>
      <c r="C88" s="73">
        <v>1200</v>
      </c>
    </row>
    <row r="89" spans="2:3" ht="15.75" thickBot="1" x14ac:dyDescent="0.3">
      <c r="B89" s="72">
        <v>2</v>
      </c>
      <c r="C89" s="73">
        <v>2400</v>
      </c>
    </row>
    <row r="90" spans="2:3" ht="15.75" thickBot="1" x14ac:dyDescent="0.3">
      <c r="B90" s="72">
        <v>1</v>
      </c>
      <c r="C90" s="73">
        <v>60</v>
      </c>
    </row>
    <row r="91" spans="2:3" ht="15.75" thickBot="1" x14ac:dyDescent="0.3"/>
    <row r="92" spans="2:3" ht="15.75" thickBot="1" x14ac:dyDescent="0.3">
      <c r="B92" s="74">
        <v>1</v>
      </c>
      <c r="C92" s="75">
        <v>280</v>
      </c>
    </row>
    <row r="93" spans="2:3" ht="15.75" thickBot="1" x14ac:dyDescent="0.3">
      <c r="B93" s="72">
        <v>1</v>
      </c>
      <c r="C93" s="73">
        <v>50</v>
      </c>
    </row>
    <row r="94" spans="2:3" ht="15.75" thickBot="1" x14ac:dyDescent="0.3">
      <c r="B94" s="72">
        <v>1</v>
      </c>
      <c r="C94" s="73">
        <v>60</v>
      </c>
    </row>
    <row r="95" spans="2:3" ht="15.75" thickBot="1" x14ac:dyDescent="0.3">
      <c r="B95" s="72">
        <v>5</v>
      </c>
      <c r="C95" s="73">
        <v>150</v>
      </c>
    </row>
    <row r="96" spans="2:3" ht="15.75" thickBot="1" x14ac:dyDescent="0.3">
      <c r="B96" s="72">
        <v>1</v>
      </c>
      <c r="C96" s="73">
        <v>300</v>
      </c>
    </row>
    <row r="97" spans="2:3" ht="15.75" thickBot="1" x14ac:dyDescent="0.3">
      <c r="B97" s="72">
        <v>1</v>
      </c>
      <c r="C97" s="73">
        <v>60</v>
      </c>
    </row>
    <row r="98" spans="2:3" ht="15.75" thickBot="1" x14ac:dyDescent="0.3">
      <c r="B98" s="72">
        <v>1</v>
      </c>
      <c r="C98" s="73">
        <v>50</v>
      </c>
    </row>
    <row r="99" spans="2:3" ht="15.75" thickBot="1" x14ac:dyDescent="0.3">
      <c r="B99" s="72">
        <v>1</v>
      </c>
      <c r="C99" s="73">
        <v>50</v>
      </c>
    </row>
    <row r="100" spans="2:3" ht="15.75" thickBot="1" x14ac:dyDescent="0.3">
      <c r="B100" s="72">
        <v>1</v>
      </c>
      <c r="C100" s="73">
        <v>50</v>
      </c>
    </row>
    <row r="101" spans="2:3" ht="15.75" thickBot="1" x14ac:dyDescent="0.3">
      <c r="B101" s="72">
        <v>1</v>
      </c>
      <c r="C101" s="73">
        <v>300</v>
      </c>
    </row>
    <row r="102" spans="2:3" ht="15.75" thickBot="1" x14ac:dyDescent="0.3">
      <c r="B102" s="72">
        <v>1</v>
      </c>
      <c r="C102" s="73">
        <v>280</v>
      </c>
    </row>
    <row r="103" spans="2:3" ht="15.75" thickBot="1" x14ac:dyDescent="0.3"/>
    <row r="104" spans="2:3" ht="15.75" thickBot="1" x14ac:dyDescent="0.3">
      <c r="B104" s="74">
        <v>1</v>
      </c>
      <c r="C104" s="75">
        <v>150</v>
      </c>
    </row>
    <row r="105" spans="2:3" ht="15.75" thickBot="1" x14ac:dyDescent="0.3">
      <c r="B105" s="72">
        <v>1</v>
      </c>
      <c r="C105" s="73">
        <v>150</v>
      </c>
    </row>
    <row r="106" spans="2:3" ht="15.75" thickBot="1" x14ac:dyDescent="0.3">
      <c r="B106" s="72">
        <v>1</v>
      </c>
      <c r="C106" s="73">
        <v>1000</v>
      </c>
    </row>
    <row r="107" spans="2:3" ht="15.75" thickBot="1" x14ac:dyDescent="0.3">
      <c r="B107" s="72">
        <v>10</v>
      </c>
      <c r="C107" s="73">
        <v>1500</v>
      </c>
    </row>
    <row r="108" spans="2:3" ht="15.75" thickBot="1" x14ac:dyDescent="0.3">
      <c r="B108" s="72">
        <v>2</v>
      </c>
      <c r="C108" s="73">
        <v>100</v>
      </c>
    </row>
    <row r="109" spans="2:3" ht="15.75" thickBot="1" x14ac:dyDescent="0.3">
      <c r="B109" s="72">
        <v>1</v>
      </c>
      <c r="C109" s="73">
        <v>280</v>
      </c>
    </row>
    <row r="110" spans="2:3" ht="15.75" thickBot="1" x14ac:dyDescent="0.3">
      <c r="B110" s="72">
        <v>1</v>
      </c>
      <c r="C110" s="73">
        <v>30</v>
      </c>
    </row>
    <row r="111" spans="2:3" ht="15.75" thickBot="1" x14ac:dyDescent="0.3">
      <c r="B111" s="72">
        <v>1</v>
      </c>
      <c r="C111" s="73">
        <v>60</v>
      </c>
    </row>
    <row r="112" spans="2:3" ht="15.75" thickBot="1" x14ac:dyDescent="0.3">
      <c r="B112" s="72">
        <v>1</v>
      </c>
      <c r="C112" s="73">
        <v>50</v>
      </c>
    </row>
    <row r="113" spans="2:3" ht="15.75" thickBot="1" x14ac:dyDescent="0.3">
      <c r="B113" s="72">
        <v>1</v>
      </c>
      <c r="C113" s="73">
        <v>280</v>
      </c>
    </row>
    <row r="114" spans="2:3" ht="15.75" thickBot="1" x14ac:dyDescent="0.3"/>
    <row r="115" spans="2:3" ht="15.75" thickBot="1" x14ac:dyDescent="0.3">
      <c r="B115" s="74">
        <v>1</v>
      </c>
      <c r="C115" s="75">
        <v>100</v>
      </c>
    </row>
    <row r="116" spans="2:3" ht="15.75" thickBot="1" x14ac:dyDescent="0.3">
      <c r="B116" s="72">
        <v>1</v>
      </c>
      <c r="C116" s="73">
        <v>280</v>
      </c>
    </row>
    <row r="117" spans="2:3" ht="15.75" thickBot="1" x14ac:dyDescent="0.3">
      <c r="B117" s="72">
        <v>1</v>
      </c>
      <c r="C117" s="73">
        <v>280</v>
      </c>
    </row>
    <row r="118" spans="2:3" ht="15.75" thickBot="1" x14ac:dyDescent="0.3">
      <c r="B118" s="72">
        <v>1</v>
      </c>
      <c r="C118" s="73">
        <v>50</v>
      </c>
    </row>
    <row r="119" spans="2:3" ht="15.75" thickBot="1" x14ac:dyDescent="0.3">
      <c r="B119" s="72">
        <v>1</v>
      </c>
      <c r="C119" s="73">
        <v>50</v>
      </c>
    </row>
    <row r="120" spans="2:3" ht="15.75" thickBot="1" x14ac:dyDescent="0.3">
      <c r="B120" s="72">
        <v>1</v>
      </c>
      <c r="C120" s="73">
        <v>50</v>
      </c>
    </row>
    <row r="121" spans="2:3" ht="15.75" thickBot="1" x14ac:dyDescent="0.3">
      <c r="B121" s="72">
        <v>1</v>
      </c>
      <c r="C121" s="73">
        <v>50</v>
      </c>
    </row>
    <row r="122" spans="2:3" ht="15.75" thickBot="1" x14ac:dyDescent="0.3">
      <c r="B122" s="72">
        <v>1</v>
      </c>
      <c r="C122" s="73">
        <v>1500</v>
      </c>
    </row>
    <row r="124" spans="2:3" x14ac:dyDescent="0.25">
      <c r="B124">
        <f>SUM(B2:B123)</f>
        <v>149</v>
      </c>
      <c r="C124">
        <f>SUM(C2:C123)</f>
        <v>55075</v>
      </c>
    </row>
  </sheetData>
  <mergeCells count="4">
    <mergeCell ref="B15:B16"/>
    <mergeCell ref="C15:C16"/>
    <mergeCell ref="B17:B18"/>
    <mergeCell ref="C17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МЗ 2021</vt:lpstr>
      <vt:lpstr>Мероприятия МЗ 2021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2022-05-25T12:17:26Z</dcterms:modified>
</cp:coreProperties>
</file>